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615" windowHeight="3735" activeTab="0"/>
  </bookViews>
  <sheets>
    <sheet name="924" sheetId="1" r:id="rId1"/>
    <sheet name="917" sheetId="2" r:id="rId2"/>
    <sheet name="910" sheetId="3" r:id="rId3"/>
    <sheet name="903" sheetId="4" r:id="rId4"/>
    <sheet name="827" sheetId="5" r:id="rId5"/>
    <sheet name="820" sheetId="6" r:id="rId6"/>
    <sheet name="813" sheetId="7" r:id="rId7"/>
    <sheet name="806" sheetId="8" r:id="rId8"/>
    <sheet name="730" sheetId="9" r:id="rId9"/>
    <sheet name="723" sheetId="10" r:id="rId10"/>
    <sheet name="716" sheetId="11" r:id="rId11"/>
    <sheet name="709" sheetId="12" r:id="rId12"/>
    <sheet name="702" sheetId="13" r:id="rId13"/>
    <sheet name="625" sheetId="14" r:id="rId14"/>
    <sheet name="618" sheetId="15" r:id="rId15"/>
    <sheet name="611" sheetId="16" r:id="rId16"/>
    <sheet name="604" sheetId="17" r:id="rId17"/>
    <sheet name="528" sheetId="18" r:id="rId18"/>
    <sheet name="521" sheetId="19" r:id="rId19"/>
    <sheet name="514" sheetId="20" r:id="rId20"/>
    <sheet name="507" sheetId="21" r:id="rId21"/>
    <sheet name="430" sheetId="22" r:id="rId22"/>
    <sheet name="423" sheetId="23" r:id="rId23"/>
    <sheet name="416" sheetId="24" r:id="rId24"/>
    <sheet name="409" sheetId="25" r:id="rId25"/>
    <sheet name="402" sheetId="26" r:id="rId26"/>
    <sheet name="326" sheetId="27" r:id="rId27"/>
    <sheet name="319" sheetId="28" r:id="rId28"/>
    <sheet name="312" sheetId="29" r:id="rId29"/>
    <sheet name="305" sheetId="30" r:id="rId30"/>
    <sheet name="227" sheetId="31" r:id="rId31"/>
    <sheet name="220" sheetId="32" r:id="rId32"/>
    <sheet name="213" sheetId="33" r:id="rId33"/>
    <sheet name="206" sheetId="34" r:id="rId34"/>
    <sheet name="130" sheetId="35" r:id="rId35"/>
    <sheet name="123" sheetId="36" r:id="rId36"/>
    <sheet name="116" sheetId="37" r:id="rId37"/>
    <sheet name="109" sheetId="38" r:id="rId38"/>
    <sheet name="102" sheetId="39" r:id="rId39"/>
  </sheets>
  <definedNames>
    <definedName name="_xlnm._FilterDatabase" localSheetId="38" hidden="1">'102'!$A$1:$Q$42</definedName>
    <definedName name="_xlnm._FilterDatabase" localSheetId="37" hidden="1">'109'!$A$1:$Q$42</definedName>
    <definedName name="_xlnm._FilterDatabase" localSheetId="36" hidden="1">'116'!$A$1:$Q$42</definedName>
    <definedName name="_xlnm._FilterDatabase" localSheetId="35" hidden="1">'123'!$A$1:$Q$42</definedName>
    <definedName name="_xlnm._FilterDatabase" localSheetId="34" hidden="1">'130'!$A$1:$Q$42</definedName>
    <definedName name="_xlnm._FilterDatabase" localSheetId="33" hidden="1">'206'!$A$1:$Q$42</definedName>
    <definedName name="_xlnm._FilterDatabase" localSheetId="32" hidden="1">'213'!$A$1:$Q$42</definedName>
    <definedName name="_xlnm._FilterDatabase" localSheetId="31" hidden="1">'220'!$A$1:$Q$42</definedName>
    <definedName name="_xlnm._FilterDatabase" localSheetId="30" hidden="1">'227'!$A$1:$Q$42</definedName>
    <definedName name="_xlnm._FilterDatabase" localSheetId="29" hidden="1">'305'!$A$1:$Q$42</definedName>
    <definedName name="_xlnm._FilterDatabase" localSheetId="28" hidden="1">'312'!$A$1:$Q$42</definedName>
    <definedName name="_xlnm._FilterDatabase" localSheetId="27" hidden="1">'319'!$A$1:$Q$42</definedName>
    <definedName name="_xlnm._FilterDatabase" localSheetId="26" hidden="1">'326'!$A$1:$Q$42</definedName>
    <definedName name="_xlnm._FilterDatabase" localSheetId="25" hidden="1">'402'!$A$1:$Q$42</definedName>
    <definedName name="_xlnm._FilterDatabase" localSheetId="24" hidden="1">'409'!$A$1:$Q$42</definedName>
    <definedName name="_xlnm._FilterDatabase" localSheetId="23" hidden="1">'416'!$A$1:$Q$42</definedName>
    <definedName name="_xlnm._FilterDatabase" localSheetId="22" hidden="1">'423'!$A$1:$Q$42</definedName>
    <definedName name="_xlnm._FilterDatabase" localSheetId="21" hidden="1">'430'!$A$1:$Q$42</definedName>
    <definedName name="_xlnm._FilterDatabase" localSheetId="20" hidden="1">'507'!$A$1:$Q$42</definedName>
    <definedName name="_xlnm._FilterDatabase" localSheetId="19" hidden="1">'514'!$A$1:$Q$42</definedName>
    <definedName name="_xlnm._FilterDatabase" localSheetId="18" hidden="1">'521'!$A$1:$Q$42</definedName>
    <definedName name="_xlnm._FilterDatabase" localSheetId="17" hidden="1">'528'!$A$1:$Q$42</definedName>
    <definedName name="_xlnm._FilterDatabase" localSheetId="16" hidden="1">'604'!$A$1:$Q$42</definedName>
    <definedName name="_xlnm._FilterDatabase" localSheetId="15" hidden="1">'611'!$A$1:$Q$42</definedName>
    <definedName name="_xlnm._FilterDatabase" localSheetId="14" hidden="1">'618'!$A$1:$Q$42</definedName>
    <definedName name="_xlnm._FilterDatabase" localSheetId="13" hidden="1">'625'!$A$1:$Q$42</definedName>
    <definedName name="_xlnm._FilterDatabase" localSheetId="12" hidden="1">'702'!$A$1:$Q$42</definedName>
    <definedName name="_xlnm._FilterDatabase" localSheetId="11" hidden="1">'709'!$A$1:$Q$42</definedName>
    <definedName name="_xlnm._FilterDatabase" localSheetId="10" hidden="1">'716'!$A$1:$Q$42</definedName>
    <definedName name="_xlnm._FilterDatabase" localSheetId="9" hidden="1">'723'!$A$1:$Q$42</definedName>
    <definedName name="_xlnm._FilterDatabase" localSheetId="8" hidden="1">'730'!$A$1:$Q$42</definedName>
    <definedName name="_xlnm._FilterDatabase" localSheetId="7" hidden="1">'806'!$A$1:$Q$42</definedName>
    <definedName name="_xlnm._FilterDatabase" localSheetId="6" hidden="1">'813'!$A$1:$Q$42</definedName>
    <definedName name="_xlnm._FilterDatabase" localSheetId="5" hidden="1">'820'!$A$1:$Q$42</definedName>
    <definedName name="_xlnm._FilterDatabase" localSheetId="4" hidden="1">'827'!$A$1:$Q$42</definedName>
    <definedName name="_xlnm._FilterDatabase" localSheetId="3" hidden="1">'903'!$A$1:$Q$42</definedName>
    <definedName name="_xlnm._FilterDatabase" localSheetId="2" hidden="1">'910'!$A$1:$Q$42</definedName>
    <definedName name="_xlnm._FilterDatabase" localSheetId="1" hidden="1">'917'!$A$1:$Q$42</definedName>
    <definedName name="_xlnm._FilterDatabase" localSheetId="0" hidden="1">'924'!$A$1:$Q$42</definedName>
    <definedName name="_xlnm.Print_Area" localSheetId="38">'102'!$A$1:$P$51</definedName>
    <definedName name="_xlnm.Print_Area" localSheetId="37">'109'!$A$1:$P$51</definedName>
    <definedName name="_xlnm.Print_Area" localSheetId="36">'116'!$A$1:$P$51</definedName>
    <definedName name="_xlnm.Print_Area" localSheetId="35">'123'!$A$1:$P$51</definedName>
    <definedName name="_xlnm.Print_Area" localSheetId="34">'130'!$A$1:$P$51</definedName>
    <definedName name="_xlnm.Print_Area" localSheetId="33">'206'!$A$1:$P$51</definedName>
    <definedName name="_xlnm.Print_Area" localSheetId="32">'213'!$A$1:$P$51</definedName>
    <definedName name="_xlnm.Print_Area" localSheetId="31">'220'!$A$1:$P$51</definedName>
    <definedName name="_xlnm.Print_Area" localSheetId="30">'227'!$A$1:$P$51</definedName>
    <definedName name="_xlnm.Print_Area" localSheetId="29">'305'!$A$1:$P$51</definedName>
    <definedName name="_xlnm.Print_Area" localSheetId="28">'312'!$A$1:$P$51</definedName>
    <definedName name="_xlnm.Print_Area" localSheetId="27">'319'!$A$1:$P$51</definedName>
    <definedName name="_xlnm.Print_Area" localSheetId="26">'326'!$A$1:$P$51</definedName>
    <definedName name="_xlnm.Print_Area" localSheetId="25">'402'!$A$1:$P$51</definedName>
    <definedName name="_xlnm.Print_Area" localSheetId="24">'409'!$A$1:$P$51</definedName>
    <definedName name="_xlnm.Print_Area" localSheetId="23">'416'!$A$1:$P$51</definedName>
    <definedName name="_xlnm.Print_Area" localSheetId="22">'423'!$A$1:$P$51</definedName>
    <definedName name="_xlnm.Print_Area" localSheetId="21">'430'!$A$1:$P$51</definedName>
    <definedName name="_xlnm.Print_Area" localSheetId="20">'507'!$A$1:$P$51</definedName>
    <definedName name="_xlnm.Print_Area" localSheetId="19">'514'!$A$1:$P$51</definedName>
    <definedName name="_xlnm.Print_Area" localSheetId="18">'521'!$A$1:$P$51</definedName>
    <definedName name="_xlnm.Print_Area" localSheetId="17">'528'!$A$1:$P$51</definedName>
    <definedName name="_xlnm.Print_Area" localSheetId="16">'604'!$A$1:$P$51</definedName>
    <definedName name="_xlnm.Print_Area" localSheetId="15">'611'!$A$1:$P$51</definedName>
    <definedName name="_xlnm.Print_Area" localSheetId="14">'618'!$A$1:$P$51</definedName>
    <definedName name="_xlnm.Print_Area" localSheetId="13">'625'!$A$1:$P$51</definedName>
    <definedName name="_xlnm.Print_Area" localSheetId="12">'702'!$A$1:$P$51</definedName>
    <definedName name="_xlnm.Print_Area" localSheetId="11">'709'!$A$1:$P$51</definedName>
    <definedName name="_xlnm.Print_Area" localSheetId="10">'716'!$A$1:$P$51</definedName>
    <definedName name="_xlnm.Print_Area" localSheetId="9">'723'!$A$1:$P$51</definedName>
    <definedName name="_xlnm.Print_Area" localSheetId="8">'730'!$A$1:$P$51</definedName>
    <definedName name="_xlnm.Print_Area" localSheetId="7">'806'!$A$1:$P$51</definedName>
    <definedName name="_xlnm.Print_Area" localSheetId="6">'813'!$A$1:$P$51</definedName>
    <definedName name="_xlnm.Print_Area" localSheetId="5">'820'!$A$1:$P$51</definedName>
    <definedName name="_xlnm.Print_Area" localSheetId="4">'827'!$A$1:$P$51</definedName>
    <definedName name="_xlnm.Print_Area" localSheetId="3">'903'!$A$1:$P$51</definedName>
    <definedName name="_xlnm.Print_Area" localSheetId="2">'910'!$A$1:$P$51</definedName>
    <definedName name="_xlnm.Print_Area" localSheetId="1">'917'!$A$1:$P$51</definedName>
    <definedName name="_xlnm.Print_Area" localSheetId="0">'924'!$A$1:$P$51</definedName>
  </definedNames>
  <calcPr fullCalcOnLoad="1"/>
</workbook>
</file>

<file path=xl/sharedStrings.xml><?xml version="1.0" encoding="utf-8"?>
<sst xmlns="http://schemas.openxmlformats.org/spreadsheetml/2006/main" count="4486" uniqueCount="75">
  <si>
    <t>会員Ｎｏ</t>
  </si>
  <si>
    <t>回答Ａ</t>
  </si>
  <si>
    <t>回答Ｂ</t>
  </si>
  <si>
    <t>回答者数</t>
  </si>
  <si>
    <t>表に関する注意</t>
  </si>
  <si>
    <t>訂正いたします。</t>
  </si>
  <si>
    <r>
      <t>Ａが上</t>
    </r>
    <r>
      <rPr>
        <sz val="10"/>
        <color indexed="63"/>
        <rFont val="ＭＳ Ｐ明朝"/>
        <family val="1"/>
      </rPr>
      <t>で、</t>
    </r>
    <r>
      <rPr>
        <sz val="10"/>
        <color indexed="12"/>
        <rFont val="ＭＳ Ｐ明朝"/>
        <family val="1"/>
      </rPr>
      <t>Ｂが下</t>
    </r>
    <r>
      <rPr>
        <sz val="10"/>
        <color indexed="63"/>
        <rFont val="ＭＳ Ｐ明朝"/>
        <family val="1"/>
      </rPr>
      <t>です。</t>
    </r>
  </si>
  <si>
    <t>チェックはしていますが回答が間違っていたら指摘ください。</t>
  </si>
  <si>
    <t>同回答回数</t>
  </si>
  <si>
    <t>参加回数</t>
  </si>
  <si>
    <t>同回答率</t>
  </si>
  <si>
    <t>どちらでもない回答に関してはＯにしました。</t>
  </si>
  <si>
    <t>芳野</t>
  </si>
  <si>
    <t>きょう</t>
  </si>
  <si>
    <t>カイ</t>
  </si>
  <si>
    <t>通算参加回数</t>
  </si>
  <si>
    <t>通算同回答率</t>
  </si>
  <si>
    <t>通算同回答回数</t>
  </si>
  <si>
    <t>ＨＮ</t>
  </si>
  <si>
    <t>atsu</t>
  </si>
  <si>
    <t>ぶんたば</t>
  </si>
  <si>
    <t xml:space="preserve">鯖としめじのムニエル </t>
  </si>
  <si>
    <t>crueza</t>
  </si>
  <si>
    <t>使用上の注意</t>
  </si>
  <si>
    <t>まさまさ</t>
  </si>
  <si>
    <t>さのってぃ</t>
  </si>
  <si>
    <t>大船運輸区</t>
  </si>
  <si>
    <t>まっすー</t>
  </si>
  <si>
    <t>だっしー</t>
  </si>
  <si>
    <t>佐倉純</t>
  </si>
  <si>
    <t>sano_izumi</t>
  </si>
  <si>
    <t>noririn_in</t>
  </si>
  <si>
    <t>トヨタフリーク</t>
  </si>
  <si>
    <t>テツ</t>
  </si>
  <si>
    <t>チトフ</t>
  </si>
  <si>
    <t>水尾。</t>
  </si>
  <si>
    <t>venture70</t>
  </si>
  <si>
    <t>カミュ</t>
  </si>
  <si>
    <t>美樹</t>
  </si>
  <si>
    <t>チョロQ</t>
  </si>
  <si>
    <t>るもんど</t>
  </si>
  <si>
    <t>Im224</t>
  </si>
  <si>
    <t>mono</t>
  </si>
  <si>
    <t>トーイ</t>
  </si>
  <si>
    <t>C'Marine</t>
  </si>
  <si>
    <t>Ｔ．Ｋｉｙｏｍｉｚｕ</t>
  </si>
  <si>
    <t>いわとびぺんぎん（台風）</t>
  </si>
  <si>
    <t>Ａ</t>
  </si>
  <si>
    <t>Ｂ</t>
  </si>
  <si>
    <t>ぷろめ</t>
  </si>
  <si>
    <t>タカムラ</t>
  </si>
  <si>
    <t>japantourist</t>
  </si>
  <si>
    <t>waka</t>
  </si>
  <si>
    <t>nodatch</t>
  </si>
  <si>
    <t>EX</t>
  </si>
  <si>
    <t>どらちもはＸにしました（21.05.25より）</t>
  </si>
  <si>
    <t>O</t>
  </si>
  <si>
    <t>O</t>
  </si>
  <si>
    <t>O</t>
  </si>
  <si>
    <t>Ｂ</t>
  </si>
  <si>
    <t>Ａ</t>
  </si>
  <si>
    <t>O</t>
  </si>
  <si>
    <t>Ｂ</t>
  </si>
  <si>
    <t>Ａ</t>
  </si>
  <si>
    <t>O</t>
  </si>
  <si>
    <t>O</t>
  </si>
  <si>
    <t>A</t>
  </si>
  <si>
    <t>Ａ</t>
  </si>
  <si>
    <t>Ａ</t>
  </si>
  <si>
    <t>Ａ</t>
  </si>
  <si>
    <t>O</t>
  </si>
  <si>
    <t>Ａ</t>
  </si>
  <si>
    <t>Ｂ</t>
  </si>
  <si>
    <t>Ｂ</t>
  </si>
  <si>
    <t>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</si>
</sst>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_ "/>
  </numFmts>
  <fonts count="52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10"/>
      <color indexed="11"/>
      <name val="ＭＳ Ｐゴシック"/>
      <family val="3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0"/>
      <color indexed="63"/>
      <name val="ＭＳ Ｐ明朝"/>
      <family val="1"/>
    </font>
    <font>
      <sz val="10"/>
      <color indexed="12"/>
      <name val="ＭＳ Ｐ明朝"/>
      <family val="1"/>
    </font>
    <font>
      <sz val="11"/>
      <color indexed="19"/>
      <name val="ＭＳ Ｐ明朝"/>
      <family val="1"/>
    </font>
    <font>
      <sz val="11"/>
      <color indexed="20"/>
      <name val="ＭＳ Ｐ明朝"/>
      <family val="1"/>
    </font>
    <font>
      <sz val="11"/>
      <color indexed="4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0" fontId="0" fillId="0" borderId="0" xfId="0" applyNumberFormat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9" fontId="0" fillId="0" borderId="0" xfId="0" applyNumberFormat="1" applyAlignment="1">
      <alignment vertical="center" shrinkToFit="1"/>
    </xf>
    <xf numFmtId="9" fontId="0" fillId="0" borderId="0" xfId="0" applyNumberForma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181" fontId="4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0" fillId="33" borderId="14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9" fontId="0" fillId="33" borderId="0" xfId="0" applyNumberFormat="1" applyFill="1" applyAlignment="1">
      <alignment vertical="center" shrinkToFit="1"/>
    </xf>
    <xf numFmtId="0" fontId="1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43" t="s">
        <v>71</v>
      </c>
      <c r="C2" s="43" t="s">
        <v>72</v>
      </c>
      <c r="D2" s="43" t="s">
        <v>73</v>
      </c>
      <c r="E2" s="43" t="s">
        <v>74</v>
      </c>
      <c r="F2" s="43" t="s">
        <v>74</v>
      </c>
      <c r="G2" s="43" t="s">
        <v>74</v>
      </c>
      <c r="H2" s="43" t="s">
        <v>73</v>
      </c>
      <c r="I2" s="43" t="s">
        <v>73</v>
      </c>
      <c r="J2" s="36"/>
      <c r="K2" s="8">
        <v>2</v>
      </c>
      <c r="L2" s="8">
        <f>K2+47</f>
        <v>49</v>
      </c>
      <c r="M2" s="8">
        <v>39</v>
      </c>
      <c r="N2" s="8">
        <f>258+M2</f>
        <v>297</v>
      </c>
      <c r="O2" s="20">
        <f>K2/M2</f>
        <v>0.05128205128205128</v>
      </c>
      <c r="P2" s="20">
        <f>L2/N2</f>
        <v>0.16498316498316498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43" t="s">
        <v>47</v>
      </c>
      <c r="C8" s="43" t="s">
        <v>48</v>
      </c>
      <c r="D8" s="43" t="s">
        <v>48</v>
      </c>
      <c r="E8" s="43" t="s">
        <v>47</v>
      </c>
      <c r="F8" s="43" t="s">
        <v>74</v>
      </c>
      <c r="G8" s="43" t="s">
        <v>74</v>
      </c>
      <c r="H8" s="43" t="s">
        <v>73</v>
      </c>
      <c r="I8" s="43" t="s">
        <v>73</v>
      </c>
      <c r="J8" s="36"/>
      <c r="K8" s="8">
        <v>1</v>
      </c>
      <c r="L8" s="8">
        <f>K8+69</f>
        <v>70</v>
      </c>
      <c r="M8" s="8">
        <v>38</v>
      </c>
      <c r="N8" s="8">
        <f>246+M8</f>
        <v>284</v>
      </c>
      <c r="O8" s="20">
        <f>K8/M8</f>
        <v>0.02631578947368421</v>
      </c>
      <c r="P8" s="20">
        <f>L8/N8</f>
        <v>0.24647887323943662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47</v>
      </c>
      <c r="G20" s="15" t="s">
        <v>47</v>
      </c>
      <c r="H20" s="15" t="s">
        <v>48</v>
      </c>
      <c r="I20" s="15" t="s">
        <v>47</v>
      </c>
      <c r="J20" s="36"/>
      <c r="K20" s="16">
        <v>5</v>
      </c>
      <c r="L20" s="16">
        <f>K20+60</f>
        <v>65</v>
      </c>
      <c r="M20" s="8">
        <v>39</v>
      </c>
      <c r="N20" s="8">
        <f>M20+258</f>
        <v>297</v>
      </c>
      <c r="O20" s="20">
        <f>K20/M20</f>
        <v>0.1282051282051282</v>
      </c>
      <c r="P20" s="20">
        <f>L20/N20</f>
        <v>0.21885521885521886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48</v>
      </c>
      <c r="F24" s="15" t="s">
        <v>47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39</v>
      </c>
      <c r="N24" s="8">
        <f>M24+243</f>
        <v>282</v>
      </c>
      <c r="O24" s="20">
        <f>K24/M24</f>
        <v>0</v>
      </c>
      <c r="P24" s="20">
        <f>L24/N24</f>
        <v>0.05319148936170213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47</v>
      </c>
      <c r="H28" s="15" t="s">
        <v>48</v>
      </c>
      <c r="I28" s="15" t="s">
        <v>48</v>
      </c>
      <c r="J28" s="36"/>
      <c r="K28" s="8">
        <v>2</v>
      </c>
      <c r="L28" s="8">
        <f>K28+49</f>
        <v>51</v>
      </c>
      <c r="M28" s="8">
        <v>29</v>
      </c>
      <c r="N28" s="8">
        <f>M28+206</f>
        <v>235</v>
      </c>
      <c r="O28" s="20">
        <f aca="true" t="shared" si="1" ref="O28:P32">K28/M28</f>
        <v>0.06896551724137931</v>
      </c>
      <c r="P28" s="20">
        <f t="shared" si="1"/>
        <v>0.2170212765957447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43" t="s">
        <v>47</v>
      </c>
      <c r="C30" s="43" t="s">
        <v>48</v>
      </c>
      <c r="D30" s="43" t="s">
        <v>48</v>
      </c>
      <c r="E30" s="43" t="s">
        <v>47</v>
      </c>
      <c r="F30" s="43" t="s">
        <v>47</v>
      </c>
      <c r="G30" s="43" t="s">
        <v>47</v>
      </c>
      <c r="H30" s="43" t="s">
        <v>48</v>
      </c>
      <c r="I30" s="43" t="s">
        <v>48</v>
      </c>
      <c r="J30" s="36"/>
      <c r="K30" s="24">
        <v>2</v>
      </c>
      <c r="L30" s="24">
        <f>K30+24</f>
        <v>26</v>
      </c>
      <c r="M30" s="8">
        <v>28</v>
      </c>
      <c r="N30" s="8">
        <f>M30+184</f>
        <v>212</v>
      </c>
      <c r="O30" s="20">
        <f t="shared" si="1"/>
        <v>0.07142857142857142</v>
      </c>
      <c r="P30" s="20">
        <f t="shared" si="1"/>
        <v>0.12264150943396226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38</v>
      </c>
      <c r="N35" s="8">
        <f>M35+193</f>
        <v>231</v>
      </c>
      <c r="O35" s="20">
        <f>K35/M35</f>
        <v>0</v>
      </c>
      <c r="P35" s="20">
        <f>L35/N35</f>
        <v>0.13852813852813853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1</v>
      </c>
      <c r="D38" s="1">
        <f t="shared" si="2"/>
        <v>1</v>
      </c>
      <c r="E38" s="1">
        <f t="shared" si="2"/>
        <v>6</v>
      </c>
      <c r="F38" s="1">
        <f t="shared" si="2"/>
        <v>6</v>
      </c>
      <c r="G38" s="1">
        <f t="shared" si="2"/>
        <v>7</v>
      </c>
      <c r="H38" s="1">
        <f t="shared" si="2"/>
        <v>2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6</v>
      </c>
      <c r="D39" s="1">
        <f t="shared" si="3"/>
        <v>6</v>
      </c>
      <c r="E39" s="1">
        <f t="shared" si="3"/>
        <v>1</v>
      </c>
      <c r="F39" s="1">
        <f t="shared" si="3"/>
        <v>1</v>
      </c>
      <c r="G39" s="1">
        <f t="shared" si="3"/>
        <v>0</v>
      </c>
      <c r="H39" s="1">
        <f t="shared" si="3"/>
        <v>5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0.5714285714285714</v>
      </c>
      <c r="C41" s="11">
        <f t="shared" si="5"/>
        <v>0.14285714285714285</v>
      </c>
      <c r="D41" s="11">
        <f t="shared" si="5"/>
        <v>0.14285714285714285</v>
      </c>
      <c r="E41" s="11">
        <f t="shared" si="5"/>
        <v>0.8571428571428571</v>
      </c>
      <c r="F41" s="11">
        <f t="shared" si="5"/>
        <v>0.8571428571428571</v>
      </c>
      <c r="G41" s="11">
        <f t="shared" si="5"/>
        <v>1</v>
      </c>
      <c r="H41" s="11">
        <f t="shared" si="5"/>
        <v>0.2857142857142857</v>
      </c>
      <c r="I41" s="11">
        <f t="shared" si="5"/>
        <v>0.14285714285714285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0.42857142857142855</v>
      </c>
      <c r="C42" s="11">
        <f t="shared" si="6"/>
        <v>0.8571428571428571</v>
      </c>
      <c r="D42" s="11">
        <f t="shared" si="6"/>
        <v>0.8571428571428571</v>
      </c>
      <c r="E42" s="11">
        <f t="shared" si="6"/>
        <v>0.14285714285714285</v>
      </c>
      <c r="F42" s="11">
        <f t="shared" si="6"/>
        <v>0.14285714285714285</v>
      </c>
      <c r="G42" s="11">
        <f t="shared" si="6"/>
        <v>0</v>
      </c>
      <c r="H42" s="11">
        <f t="shared" si="6"/>
        <v>0.7142857142857143</v>
      </c>
      <c r="I42" s="11">
        <f t="shared" si="6"/>
        <v>0.8571428571428571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47</v>
      </c>
      <c r="J2" s="36"/>
      <c r="K2" s="8">
        <v>1</v>
      </c>
      <c r="L2" s="8">
        <f>K2+47</f>
        <v>48</v>
      </c>
      <c r="M2" s="8">
        <v>30</v>
      </c>
      <c r="N2" s="8">
        <f>258+M2</f>
        <v>288</v>
      </c>
      <c r="O2" s="20">
        <f>K2/M2</f>
        <v>0.03333333333333333</v>
      </c>
      <c r="P2" s="20">
        <f>L2/N2</f>
        <v>0.16666666666666666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29</v>
      </c>
      <c r="N8" s="8">
        <f>246+M8</f>
        <v>275</v>
      </c>
      <c r="O8" s="20">
        <f>K8/M8</f>
        <v>0</v>
      </c>
      <c r="P8" s="20">
        <f>L8/N8</f>
        <v>0.2509090909090909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47</v>
      </c>
      <c r="J20" s="36"/>
      <c r="K20" s="16">
        <v>3</v>
      </c>
      <c r="L20" s="16">
        <f>K20+60</f>
        <v>63</v>
      </c>
      <c r="M20" s="8">
        <v>30</v>
      </c>
      <c r="N20" s="8">
        <f>M20+258</f>
        <v>288</v>
      </c>
      <c r="O20" s="20">
        <f>K20/M20</f>
        <v>0.1</v>
      </c>
      <c r="P20" s="20">
        <f>L20/N20</f>
        <v>0.21875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47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30</v>
      </c>
      <c r="N24" s="8">
        <f>M24+243</f>
        <v>273</v>
      </c>
      <c r="O24" s="20">
        <f>K24/M24</f>
        <v>0</v>
      </c>
      <c r="P24" s="20">
        <f>L24/N24</f>
        <v>0.054945054945054944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48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23</v>
      </c>
      <c r="N28" s="8">
        <f>M28+206</f>
        <v>229</v>
      </c>
      <c r="O28" s="20">
        <f aca="true" t="shared" si="1" ref="O28:P32">K28/M28</f>
        <v>0</v>
      </c>
      <c r="P28" s="20">
        <f t="shared" si="1"/>
        <v>0.21397379912663755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23</v>
      </c>
      <c r="N30" s="8">
        <f>M30+184</f>
        <v>207</v>
      </c>
      <c r="O30" s="20">
        <f t="shared" si="1"/>
        <v>0.043478260869565216</v>
      </c>
      <c r="P30" s="20">
        <f t="shared" si="1"/>
        <v>0.12077294685990338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47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30</v>
      </c>
      <c r="N35" s="8">
        <f>M35+193</f>
        <v>223</v>
      </c>
      <c r="O35" s="20">
        <f>K35/M35</f>
        <v>0</v>
      </c>
      <c r="P35" s="20">
        <f>L35/N35</f>
        <v>0.14349775784753363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5</v>
      </c>
      <c r="C38" s="1">
        <f t="shared" si="2"/>
        <v>3</v>
      </c>
      <c r="D38" s="1">
        <f t="shared" si="2"/>
        <v>1</v>
      </c>
      <c r="E38" s="1">
        <f t="shared" si="2"/>
        <v>2</v>
      </c>
      <c r="F38" s="1">
        <f t="shared" si="2"/>
        <v>7</v>
      </c>
      <c r="G38" s="1">
        <f t="shared" si="2"/>
        <v>1</v>
      </c>
      <c r="H38" s="1">
        <f t="shared" si="2"/>
        <v>4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4</v>
      </c>
      <c r="D39" s="1">
        <f t="shared" si="3"/>
        <v>6</v>
      </c>
      <c r="E39" s="1">
        <f t="shared" si="3"/>
        <v>5</v>
      </c>
      <c r="F39" s="1">
        <f t="shared" si="3"/>
        <v>0</v>
      </c>
      <c r="G39" s="1">
        <f t="shared" si="3"/>
        <v>6</v>
      </c>
      <c r="H39" s="1">
        <f t="shared" si="3"/>
        <v>3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0.7142857142857143</v>
      </c>
      <c r="C41" s="11">
        <f t="shared" si="5"/>
        <v>0.42857142857142855</v>
      </c>
      <c r="D41" s="11">
        <f t="shared" si="5"/>
        <v>0.14285714285714285</v>
      </c>
      <c r="E41" s="11">
        <f t="shared" si="5"/>
        <v>0.2857142857142857</v>
      </c>
      <c r="F41" s="11">
        <f t="shared" si="5"/>
        <v>1</v>
      </c>
      <c r="G41" s="11">
        <f t="shared" si="5"/>
        <v>0.14285714285714285</v>
      </c>
      <c r="H41" s="11">
        <f t="shared" si="5"/>
        <v>0.5714285714285714</v>
      </c>
      <c r="I41" s="11">
        <f t="shared" si="5"/>
        <v>0.7142857142857143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0.2857142857142857</v>
      </c>
      <c r="C42" s="11">
        <f t="shared" si="6"/>
        <v>0.5714285714285714</v>
      </c>
      <c r="D42" s="11">
        <f t="shared" si="6"/>
        <v>0.8571428571428571</v>
      </c>
      <c r="E42" s="11">
        <f t="shared" si="6"/>
        <v>0.7142857142857143</v>
      </c>
      <c r="F42" s="11">
        <f t="shared" si="6"/>
        <v>0</v>
      </c>
      <c r="G42" s="11">
        <f t="shared" si="6"/>
        <v>0.8571428571428571</v>
      </c>
      <c r="H42" s="11">
        <f t="shared" si="6"/>
        <v>0.42857142857142855</v>
      </c>
      <c r="I42" s="11">
        <f t="shared" si="6"/>
        <v>0.2857142857142857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29</v>
      </c>
      <c r="N2" s="8">
        <f>258+M2</f>
        <v>287</v>
      </c>
      <c r="O2" s="20">
        <f>K2/M2</f>
        <v>0</v>
      </c>
      <c r="P2" s="20">
        <f>L2/N2</f>
        <v>0.16376306620209058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28</v>
      </c>
      <c r="N8" s="8">
        <f>246+M8</f>
        <v>274</v>
      </c>
      <c r="O8" s="20">
        <f>K8/M8</f>
        <v>0</v>
      </c>
      <c r="P8" s="20">
        <f>L8/N8</f>
        <v>0.2518248175182482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48</v>
      </c>
      <c r="F20" s="15" t="s">
        <v>48</v>
      </c>
      <c r="G20" s="15" t="s">
        <v>47</v>
      </c>
      <c r="H20" s="15" t="s">
        <v>48</v>
      </c>
      <c r="I20" s="15" t="s">
        <v>47</v>
      </c>
      <c r="J20" s="36"/>
      <c r="K20" s="16">
        <v>2</v>
      </c>
      <c r="L20" s="16">
        <f>K20+60</f>
        <v>62</v>
      </c>
      <c r="M20" s="8">
        <v>29</v>
      </c>
      <c r="N20" s="8">
        <f>M20+258</f>
        <v>287</v>
      </c>
      <c r="O20" s="20">
        <f>K20/M20</f>
        <v>0.06896551724137931</v>
      </c>
      <c r="P20" s="20">
        <f>L20/N20</f>
        <v>0.21602787456445993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29</v>
      </c>
      <c r="N24" s="8">
        <f>M24+243</f>
        <v>272</v>
      </c>
      <c r="O24" s="20">
        <f>K24/M24</f>
        <v>0</v>
      </c>
      <c r="P24" s="20">
        <f>L24/N24</f>
        <v>0.05514705882352941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48</v>
      </c>
      <c r="F28" s="15" t="s">
        <v>48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22</v>
      </c>
      <c r="N28" s="8">
        <f>M28+206</f>
        <v>228</v>
      </c>
      <c r="O28" s="20">
        <f aca="true" t="shared" si="1" ref="O28:P32">K28/M28</f>
        <v>0</v>
      </c>
      <c r="P28" s="20">
        <f t="shared" si="1"/>
        <v>0.2149122807017544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22</v>
      </c>
      <c r="N30" s="8">
        <f>M30+184</f>
        <v>206</v>
      </c>
      <c r="O30" s="20">
        <f t="shared" si="1"/>
        <v>0.045454545454545456</v>
      </c>
      <c r="P30" s="20">
        <f t="shared" si="1"/>
        <v>0.12135922330097088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29</v>
      </c>
      <c r="N35" s="8">
        <f>M35+193</f>
        <v>222</v>
      </c>
      <c r="O35" s="20">
        <f>K35/M35</f>
        <v>0</v>
      </c>
      <c r="P35" s="20">
        <f>L35/N35</f>
        <v>0.14414414414414414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4</v>
      </c>
      <c r="D38" s="1">
        <f t="shared" si="2"/>
        <v>1</v>
      </c>
      <c r="E38" s="1">
        <f t="shared" si="2"/>
        <v>1</v>
      </c>
      <c r="F38" s="1">
        <f t="shared" si="2"/>
        <v>1</v>
      </c>
      <c r="G38" s="1">
        <f t="shared" si="2"/>
        <v>4</v>
      </c>
      <c r="H38" s="1">
        <f t="shared" si="2"/>
        <v>4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2</v>
      </c>
      <c r="D39" s="1">
        <f t="shared" si="3"/>
        <v>5</v>
      </c>
      <c r="E39" s="1">
        <f t="shared" si="3"/>
        <v>5</v>
      </c>
      <c r="F39" s="1">
        <f t="shared" si="3"/>
        <v>5</v>
      </c>
      <c r="G39" s="1">
        <f t="shared" si="3"/>
        <v>2</v>
      </c>
      <c r="H39" s="1">
        <f t="shared" si="3"/>
        <v>2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0.3333333333333333</v>
      </c>
      <c r="C41" s="11">
        <f t="shared" si="5"/>
        <v>0.6666666666666666</v>
      </c>
      <c r="D41" s="11">
        <f t="shared" si="5"/>
        <v>0.16666666666666666</v>
      </c>
      <c r="E41" s="11">
        <f t="shared" si="5"/>
        <v>0.16666666666666666</v>
      </c>
      <c r="F41" s="11">
        <f t="shared" si="5"/>
        <v>0.16666666666666666</v>
      </c>
      <c r="G41" s="11">
        <f t="shared" si="5"/>
        <v>0.6666666666666666</v>
      </c>
      <c r="H41" s="11">
        <f t="shared" si="5"/>
        <v>0.6666666666666666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0.6666666666666666</v>
      </c>
      <c r="C42" s="11">
        <f t="shared" si="6"/>
        <v>0.3333333333333333</v>
      </c>
      <c r="D42" s="11">
        <f t="shared" si="6"/>
        <v>0.8333333333333334</v>
      </c>
      <c r="E42" s="11">
        <f t="shared" si="6"/>
        <v>0.8333333333333334</v>
      </c>
      <c r="F42" s="11">
        <f t="shared" si="6"/>
        <v>0.8333333333333334</v>
      </c>
      <c r="G42" s="11">
        <f t="shared" si="6"/>
        <v>0.3333333333333333</v>
      </c>
      <c r="H42" s="11">
        <f t="shared" si="6"/>
        <v>0.3333333333333333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28</v>
      </c>
      <c r="N2" s="8">
        <f>258+M2</f>
        <v>286</v>
      </c>
      <c r="O2" s="20">
        <f>K2/M2</f>
        <v>0</v>
      </c>
      <c r="P2" s="20">
        <f>L2/N2</f>
        <v>0.16433566433566432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27</v>
      </c>
      <c r="N8" s="8">
        <f>246+M8</f>
        <v>273</v>
      </c>
      <c r="O8" s="20">
        <f>K8/M8</f>
        <v>0</v>
      </c>
      <c r="P8" s="20">
        <f>L8/N8</f>
        <v>0.25274725274725274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28</v>
      </c>
      <c r="N20" s="8">
        <f>M20+258</f>
        <v>286</v>
      </c>
      <c r="O20" s="20">
        <f>K20/M20</f>
        <v>0.07142857142857142</v>
      </c>
      <c r="P20" s="20">
        <f>L20/N20</f>
        <v>0.21678321678321677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28</v>
      </c>
      <c r="N24" s="8">
        <f>M24+243</f>
        <v>271</v>
      </c>
      <c r="O24" s="20">
        <f>K24/M24</f>
        <v>0</v>
      </c>
      <c r="P24" s="20">
        <f>L24/N24</f>
        <v>0.055350553505535055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3" t="s">
        <v>64</v>
      </c>
      <c r="D28" s="15" t="s">
        <v>48</v>
      </c>
      <c r="E28" s="15" t="s">
        <v>48</v>
      </c>
      <c r="F28" s="15" t="s">
        <v>48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21</v>
      </c>
      <c r="N28" s="8">
        <f>M28+206</f>
        <v>227</v>
      </c>
      <c r="O28" s="20">
        <f aca="true" t="shared" si="1" ref="O28:P32">K28/M28</f>
        <v>0</v>
      </c>
      <c r="P28" s="20">
        <f t="shared" si="1"/>
        <v>0.21585903083700442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22</v>
      </c>
      <c r="N30" s="8">
        <f>M30+184</f>
        <v>206</v>
      </c>
      <c r="O30" s="20">
        <f t="shared" si="1"/>
        <v>0.045454545454545456</v>
      </c>
      <c r="P30" s="20">
        <f t="shared" si="1"/>
        <v>0.12135922330097088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47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28</v>
      </c>
      <c r="N35" s="8">
        <f>M35+193</f>
        <v>221</v>
      </c>
      <c r="O35" s="20">
        <f>K35/M35</f>
        <v>0</v>
      </c>
      <c r="P35" s="20">
        <f>L35/N35</f>
        <v>0.14479638009049775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4</v>
      </c>
      <c r="D38" s="1">
        <f t="shared" si="2"/>
        <v>2</v>
      </c>
      <c r="E38" s="1">
        <f t="shared" si="2"/>
        <v>4</v>
      </c>
      <c r="F38" s="1">
        <f t="shared" si="2"/>
        <v>3</v>
      </c>
      <c r="G38" s="1">
        <f t="shared" si="2"/>
        <v>5</v>
      </c>
      <c r="H38" s="1">
        <f t="shared" si="2"/>
        <v>5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2</v>
      </c>
      <c r="D39" s="1">
        <f t="shared" si="3"/>
        <v>5</v>
      </c>
      <c r="E39" s="1">
        <f t="shared" si="3"/>
        <v>3</v>
      </c>
      <c r="F39" s="1">
        <f t="shared" si="3"/>
        <v>4</v>
      </c>
      <c r="G39" s="1">
        <f t="shared" si="3"/>
        <v>2</v>
      </c>
      <c r="H39" s="1">
        <f t="shared" si="3"/>
        <v>2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0.5714285714285714</v>
      </c>
      <c r="D41" s="11">
        <f t="shared" si="5"/>
        <v>0.2857142857142857</v>
      </c>
      <c r="E41" s="11">
        <f t="shared" si="5"/>
        <v>0.5714285714285714</v>
      </c>
      <c r="F41" s="11">
        <f t="shared" si="5"/>
        <v>0.42857142857142855</v>
      </c>
      <c r="G41" s="11">
        <f t="shared" si="5"/>
        <v>0.7142857142857143</v>
      </c>
      <c r="H41" s="11">
        <f t="shared" si="5"/>
        <v>0.7142857142857143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0.2857142857142857</v>
      </c>
      <c r="D42" s="11">
        <f t="shared" si="6"/>
        <v>0.7142857142857143</v>
      </c>
      <c r="E42" s="11">
        <f t="shared" si="6"/>
        <v>0.42857142857142855</v>
      </c>
      <c r="F42" s="11">
        <f t="shared" si="6"/>
        <v>0.5714285714285714</v>
      </c>
      <c r="G42" s="11">
        <f t="shared" si="6"/>
        <v>0.2857142857142857</v>
      </c>
      <c r="H42" s="11">
        <f t="shared" si="6"/>
        <v>0.2857142857142857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3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27</v>
      </c>
      <c r="N2" s="8">
        <f>258+M2</f>
        <v>285</v>
      </c>
      <c r="O2" s="20">
        <f>K2/M2</f>
        <v>0</v>
      </c>
      <c r="P2" s="20">
        <f>L2/N2</f>
        <v>0.1649122807017544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26</v>
      </c>
      <c r="N8" s="8">
        <f>246+M8</f>
        <v>272</v>
      </c>
      <c r="O8" s="20">
        <f>K8/M8</f>
        <v>0</v>
      </c>
      <c r="P8" s="20">
        <f>L8/N8</f>
        <v>0.2536764705882353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47</v>
      </c>
      <c r="G20" s="15" t="s">
        <v>48</v>
      </c>
      <c r="H20" s="15" t="s">
        <v>48</v>
      </c>
      <c r="I20" s="15" t="s">
        <v>48</v>
      </c>
      <c r="J20" s="36"/>
      <c r="K20" s="16">
        <v>2</v>
      </c>
      <c r="L20" s="16">
        <f>K20+60</f>
        <v>62</v>
      </c>
      <c r="M20" s="8">
        <v>27</v>
      </c>
      <c r="N20" s="8">
        <f>M20+258</f>
        <v>285</v>
      </c>
      <c r="O20" s="20">
        <f>K20/M20</f>
        <v>0.07407407407407407</v>
      </c>
      <c r="P20" s="20">
        <f>L20/N20</f>
        <v>0.21754385964912282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27</v>
      </c>
      <c r="N24" s="8">
        <f>M24+243</f>
        <v>270</v>
      </c>
      <c r="O24" s="20">
        <f>K24/M24</f>
        <v>0</v>
      </c>
      <c r="P24" s="20">
        <f>L24/N24</f>
        <v>0.05555555555555555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20</v>
      </c>
      <c r="N28" s="8">
        <f>M28+206</f>
        <v>226</v>
      </c>
      <c r="O28" s="20">
        <f aca="true" t="shared" si="1" ref="O28:P32">K28/M28</f>
        <v>0</v>
      </c>
      <c r="P28" s="20">
        <f t="shared" si="1"/>
        <v>0.2168141592920354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21</v>
      </c>
      <c r="N30" s="8">
        <f>M30+184</f>
        <v>205</v>
      </c>
      <c r="O30" s="20">
        <f t="shared" si="1"/>
        <v>0.047619047619047616</v>
      </c>
      <c r="P30" s="20">
        <f t="shared" si="1"/>
        <v>0.12195121951219512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47</v>
      </c>
      <c r="E35" s="15" t="s">
        <v>47</v>
      </c>
      <c r="F35" s="15" t="s">
        <v>47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27</v>
      </c>
      <c r="N35" s="8">
        <f>M35+193</f>
        <v>220</v>
      </c>
      <c r="O35" s="20">
        <f>K35/M35</f>
        <v>0</v>
      </c>
      <c r="P35" s="20">
        <f>L35/N35</f>
        <v>0.14545454545454545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0</v>
      </c>
      <c r="C38" s="1">
        <f t="shared" si="2"/>
        <v>2</v>
      </c>
      <c r="D38" s="1">
        <f t="shared" si="2"/>
        <v>4</v>
      </c>
      <c r="E38" s="1">
        <f t="shared" si="2"/>
        <v>3</v>
      </c>
      <c r="F38" s="1">
        <f t="shared" si="2"/>
        <v>4</v>
      </c>
      <c r="G38" s="1">
        <f t="shared" si="2"/>
        <v>4</v>
      </c>
      <c r="H38" s="1">
        <f t="shared" si="2"/>
        <v>1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7</v>
      </c>
      <c r="C39" s="1">
        <f t="shared" si="3"/>
        <v>5</v>
      </c>
      <c r="D39" s="1">
        <f t="shared" si="3"/>
        <v>3</v>
      </c>
      <c r="E39" s="1">
        <f t="shared" si="3"/>
        <v>4</v>
      </c>
      <c r="F39" s="1">
        <f t="shared" si="3"/>
        <v>3</v>
      </c>
      <c r="G39" s="1">
        <f t="shared" si="3"/>
        <v>3</v>
      </c>
      <c r="H39" s="1">
        <f t="shared" si="3"/>
        <v>6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</v>
      </c>
      <c r="C41" s="11">
        <f t="shared" si="5"/>
        <v>0.2857142857142857</v>
      </c>
      <c r="D41" s="11">
        <f t="shared" si="5"/>
        <v>0.5714285714285714</v>
      </c>
      <c r="E41" s="11">
        <f t="shared" si="5"/>
        <v>0.42857142857142855</v>
      </c>
      <c r="F41" s="11">
        <f t="shared" si="5"/>
        <v>0.5714285714285714</v>
      </c>
      <c r="G41" s="11">
        <f t="shared" si="5"/>
        <v>0.5714285714285714</v>
      </c>
      <c r="H41" s="11">
        <f t="shared" si="5"/>
        <v>0.14285714285714285</v>
      </c>
      <c r="I41" s="11">
        <f t="shared" si="5"/>
        <v>0.14285714285714285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1</v>
      </c>
      <c r="C42" s="11">
        <f t="shared" si="6"/>
        <v>0.7142857142857143</v>
      </c>
      <c r="D42" s="11">
        <f t="shared" si="6"/>
        <v>0.42857142857142855</v>
      </c>
      <c r="E42" s="11">
        <f t="shared" si="6"/>
        <v>0.5714285714285714</v>
      </c>
      <c r="F42" s="11">
        <f t="shared" si="6"/>
        <v>0.42857142857142855</v>
      </c>
      <c r="G42" s="11">
        <f t="shared" si="6"/>
        <v>0.42857142857142855</v>
      </c>
      <c r="H42" s="11">
        <f t="shared" si="6"/>
        <v>0.8571428571428571</v>
      </c>
      <c r="I42" s="11">
        <f t="shared" si="6"/>
        <v>0.8571428571428571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48</v>
      </c>
      <c r="E2" s="15" t="s">
        <v>48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26</v>
      </c>
      <c r="N2" s="8">
        <f>258+M2</f>
        <v>284</v>
      </c>
      <c r="O2" s="20">
        <f>K2/M2</f>
        <v>0</v>
      </c>
      <c r="P2" s="20">
        <f>L2/N2</f>
        <v>0.16549295774647887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25</v>
      </c>
      <c r="N8" s="8">
        <f>246+M8</f>
        <v>271</v>
      </c>
      <c r="O8" s="20">
        <f>K8/M8</f>
        <v>0</v>
      </c>
      <c r="P8" s="20">
        <f>L8/N8</f>
        <v>0.25461254612546125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26</v>
      </c>
      <c r="N20" s="8">
        <f>M20+258</f>
        <v>284</v>
      </c>
      <c r="O20" s="20">
        <f>K20/M20</f>
        <v>0.07692307692307693</v>
      </c>
      <c r="P20" s="20">
        <f>L20/N20</f>
        <v>0.21830985915492956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48</v>
      </c>
      <c r="F24" s="15" t="s">
        <v>47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26</v>
      </c>
      <c r="N24" s="8">
        <f>M24+243</f>
        <v>269</v>
      </c>
      <c r="O24" s="20">
        <f>K24/M24</f>
        <v>0</v>
      </c>
      <c r="P24" s="20">
        <f>L24/N24</f>
        <v>0.055762081784386616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19</v>
      </c>
      <c r="N28" s="8">
        <f>M28+206</f>
        <v>225</v>
      </c>
      <c r="O28" s="20">
        <f aca="true" t="shared" si="1" ref="O28:P32">K28/M28</f>
        <v>0</v>
      </c>
      <c r="P28" s="20">
        <f t="shared" si="1"/>
        <v>0.21777777777777776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20</v>
      </c>
      <c r="N30" s="8">
        <f>M30+184</f>
        <v>204</v>
      </c>
      <c r="O30" s="20">
        <f t="shared" si="1"/>
        <v>0.05</v>
      </c>
      <c r="P30" s="20">
        <f t="shared" si="1"/>
        <v>0.12254901960784313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26</v>
      </c>
      <c r="N35" s="8">
        <f>M35+193</f>
        <v>219</v>
      </c>
      <c r="O35" s="20">
        <f>K35/M35</f>
        <v>0</v>
      </c>
      <c r="P35" s="20">
        <f>L35/N35</f>
        <v>0.1461187214611872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6</v>
      </c>
      <c r="D38" s="1">
        <f t="shared" si="2"/>
        <v>1</v>
      </c>
      <c r="E38" s="1">
        <f t="shared" si="2"/>
        <v>4</v>
      </c>
      <c r="F38" s="1">
        <f t="shared" si="2"/>
        <v>1</v>
      </c>
      <c r="G38" s="1">
        <f t="shared" si="2"/>
        <v>0</v>
      </c>
      <c r="H38" s="1">
        <f t="shared" si="2"/>
        <v>7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1</v>
      </c>
      <c r="D39" s="1">
        <f t="shared" si="3"/>
        <v>6</v>
      </c>
      <c r="E39" s="1">
        <f t="shared" si="3"/>
        <v>3</v>
      </c>
      <c r="F39" s="1">
        <f t="shared" si="3"/>
        <v>6</v>
      </c>
      <c r="G39" s="1">
        <f t="shared" si="3"/>
        <v>7</v>
      </c>
      <c r="H39" s="1">
        <f t="shared" si="3"/>
        <v>0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0.42857142857142855</v>
      </c>
      <c r="C41" s="11">
        <f t="shared" si="5"/>
        <v>0.8571428571428571</v>
      </c>
      <c r="D41" s="11">
        <f t="shared" si="5"/>
        <v>0.14285714285714285</v>
      </c>
      <c r="E41" s="11">
        <f t="shared" si="5"/>
        <v>0.5714285714285714</v>
      </c>
      <c r="F41" s="11">
        <f t="shared" si="5"/>
        <v>0.14285714285714285</v>
      </c>
      <c r="G41" s="11">
        <f t="shared" si="5"/>
        <v>0</v>
      </c>
      <c r="H41" s="11">
        <f t="shared" si="5"/>
        <v>1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0.5714285714285714</v>
      </c>
      <c r="C42" s="11">
        <f t="shared" si="6"/>
        <v>0.14285714285714285</v>
      </c>
      <c r="D42" s="11">
        <f t="shared" si="6"/>
        <v>0.8571428571428571</v>
      </c>
      <c r="E42" s="11">
        <f t="shared" si="6"/>
        <v>0.42857142857142855</v>
      </c>
      <c r="F42" s="11">
        <f t="shared" si="6"/>
        <v>0.8571428571428571</v>
      </c>
      <c r="G42" s="11">
        <f t="shared" si="6"/>
        <v>1</v>
      </c>
      <c r="H42" s="11">
        <f t="shared" si="6"/>
        <v>0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G24" sqref="G24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25</v>
      </c>
      <c r="N2" s="8">
        <f>258+M2</f>
        <v>283</v>
      </c>
      <c r="O2" s="20">
        <f>K2/M2</f>
        <v>0</v>
      </c>
      <c r="P2" s="20">
        <f>L2/N2</f>
        <v>0.16607773851590105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24</v>
      </c>
      <c r="N8" s="8">
        <f>246+M8</f>
        <v>270</v>
      </c>
      <c r="O8" s="20">
        <f>K8/M8</f>
        <v>0</v>
      </c>
      <c r="P8" s="20">
        <f>L8/N8</f>
        <v>0.25555555555555554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47</v>
      </c>
      <c r="F20" s="15" t="s">
        <v>48</v>
      </c>
      <c r="G20" s="15" t="s">
        <v>47</v>
      </c>
      <c r="H20" s="15" t="s">
        <v>48</v>
      </c>
      <c r="I20" s="15" t="s">
        <v>48</v>
      </c>
      <c r="J20" s="36"/>
      <c r="K20" s="16">
        <v>2</v>
      </c>
      <c r="L20" s="16">
        <f>K20+60</f>
        <v>62</v>
      </c>
      <c r="M20" s="8">
        <v>25</v>
      </c>
      <c r="N20" s="8">
        <f>M20+258</f>
        <v>283</v>
      </c>
      <c r="O20" s="20">
        <f>K20/M20</f>
        <v>0.08</v>
      </c>
      <c r="P20" s="20">
        <f>L20/N20</f>
        <v>0.21908127208480566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25</v>
      </c>
      <c r="N24" s="8">
        <f>M24+243</f>
        <v>268</v>
      </c>
      <c r="O24" s="20">
        <f>K24/M24</f>
        <v>0</v>
      </c>
      <c r="P24" s="20">
        <f>L24/N24</f>
        <v>0.055970149253731345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48</v>
      </c>
      <c r="F28" s="15" t="s">
        <v>48</v>
      </c>
      <c r="G28" s="15" t="s">
        <v>48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18</v>
      </c>
      <c r="N28" s="8">
        <f>M28+206</f>
        <v>224</v>
      </c>
      <c r="O28" s="20">
        <f aca="true" t="shared" si="1" ref="O28:P32">K28/M28</f>
        <v>0</v>
      </c>
      <c r="P28" s="20">
        <f t="shared" si="1"/>
        <v>0.21875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47</v>
      </c>
      <c r="F30" s="15" t="s">
        <v>48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19</v>
      </c>
      <c r="N30" s="8">
        <f>M30+184</f>
        <v>203</v>
      </c>
      <c r="O30" s="20">
        <f t="shared" si="1"/>
        <v>0.05263157894736842</v>
      </c>
      <c r="P30" s="20">
        <f t="shared" si="1"/>
        <v>0.12315270935960591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25</v>
      </c>
      <c r="N35" s="8">
        <f>M35+193</f>
        <v>218</v>
      </c>
      <c r="O35" s="20">
        <f>K35/M35</f>
        <v>0</v>
      </c>
      <c r="P35" s="20">
        <f>L35/N35</f>
        <v>0.14678899082568808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0</v>
      </c>
      <c r="D38" s="1">
        <f t="shared" si="2"/>
        <v>7</v>
      </c>
      <c r="E38" s="1">
        <f t="shared" si="2"/>
        <v>5</v>
      </c>
      <c r="F38" s="1">
        <f t="shared" si="2"/>
        <v>0</v>
      </c>
      <c r="G38" s="1">
        <f t="shared" si="2"/>
        <v>3</v>
      </c>
      <c r="H38" s="1">
        <f t="shared" si="2"/>
        <v>1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7</v>
      </c>
      <c r="D39" s="1">
        <f t="shared" si="3"/>
        <v>0</v>
      </c>
      <c r="E39" s="1">
        <f t="shared" si="3"/>
        <v>2</v>
      </c>
      <c r="F39" s="1">
        <f t="shared" si="3"/>
        <v>7</v>
      </c>
      <c r="G39" s="1">
        <f t="shared" si="3"/>
        <v>4</v>
      </c>
      <c r="H39" s="1">
        <f t="shared" si="3"/>
        <v>6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</v>
      </c>
      <c r="D41" s="11">
        <f t="shared" si="5"/>
        <v>1</v>
      </c>
      <c r="E41" s="11">
        <f t="shared" si="5"/>
        <v>0.7142857142857143</v>
      </c>
      <c r="F41" s="11">
        <f t="shared" si="5"/>
        <v>0</v>
      </c>
      <c r="G41" s="11">
        <f t="shared" si="5"/>
        <v>0.42857142857142855</v>
      </c>
      <c r="H41" s="11">
        <f t="shared" si="5"/>
        <v>0.14285714285714285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1</v>
      </c>
      <c r="D42" s="11">
        <f t="shared" si="6"/>
        <v>0</v>
      </c>
      <c r="E42" s="11">
        <f t="shared" si="6"/>
        <v>0.2857142857142857</v>
      </c>
      <c r="F42" s="11">
        <f t="shared" si="6"/>
        <v>1</v>
      </c>
      <c r="G42" s="11">
        <f t="shared" si="6"/>
        <v>0.5714285714285714</v>
      </c>
      <c r="H42" s="11">
        <f t="shared" si="6"/>
        <v>0.8571428571428571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24</v>
      </c>
      <c r="N2" s="8">
        <f>258+M2</f>
        <v>282</v>
      </c>
      <c r="O2" s="20">
        <f>K2/M2</f>
        <v>0</v>
      </c>
      <c r="P2" s="20">
        <f>L2/N2</f>
        <v>0.16666666666666666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23</v>
      </c>
      <c r="N8" s="8">
        <f>246+M8</f>
        <v>269</v>
      </c>
      <c r="O8" s="20">
        <f>K8/M8</f>
        <v>0</v>
      </c>
      <c r="P8" s="20">
        <f>L8/N8</f>
        <v>0.25650557620817843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47</v>
      </c>
      <c r="G20" s="15" t="s">
        <v>48</v>
      </c>
      <c r="H20" s="15" t="s">
        <v>48</v>
      </c>
      <c r="I20" s="15" t="s">
        <v>48</v>
      </c>
      <c r="J20" s="36"/>
      <c r="K20" s="16">
        <v>2</v>
      </c>
      <c r="L20" s="16">
        <f>K20+60</f>
        <v>62</v>
      </c>
      <c r="M20" s="8">
        <v>24</v>
      </c>
      <c r="N20" s="8">
        <f>M20+258</f>
        <v>282</v>
      </c>
      <c r="O20" s="20">
        <f>K20/M20</f>
        <v>0.08333333333333333</v>
      </c>
      <c r="P20" s="20">
        <f>L20/N20</f>
        <v>0.2198581560283688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24</v>
      </c>
      <c r="N24" s="8">
        <f>M24+243</f>
        <v>267</v>
      </c>
      <c r="O24" s="20">
        <f>K24/M24</f>
        <v>0</v>
      </c>
      <c r="P24" s="20">
        <f>L24/N24</f>
        <v>0.056179775280898875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18</v>
      </c>
      <c r="N28" s="8">
        <f>M28+206</f>
        <v>224</v>
      </c>
      <c r="O28" s="20">
        <f aca="true" t="shared" si="1" ref="O28:P32">K28/M28</f>
        <v>0</v>
      </c>
      <c r="P28" s="20">
        <f t="shared" si="1"/>
        <v>0.21875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47</v>
      </c>
      <c r="F30" s="15" t="s">
        <v>47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19</v>
      </c>
      <c r="N30" s="8">
        <f>M30+184</f>
        <v>203</v>
      </c>
      <c r="O30" s="20">
        <f t="shared" si="1"/>
        <v>0.05263157894736842</v>
      </c>
      <c r="P30" s="20">
        <f t="shared" si="1"/>
        <v>0.12315270935960591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24</v>
      </c>
      <c r="N35" s="8">
        <f>M35+193</f>
        <v>217</v>
      </c>
      <c r="O35" s="20">
        <f>K35/M35</f>
        <v>0</v>
      </c>
      <c r="P35" s="20">
        <f>L35/N35</f>
        <v>0.14746543778801843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3</v>
      </c>
      <c r="D38" s="1">
        <f t="shared" si="2"/>
        <v>3</v>
      </c>
      <c r="E38" s="1">
        <f t="shared" si="2"/>
        <v>1</v>
      </c>
      <c r="F38" s="1">
        <f t="shared" si="2"/>
        <v>6</v>
      </c>
      <c r="G38" s="1">
        <f t="shared" si="2"/>
        <v>0</v>
      </c>
      <c r="H38" s="1">
        <f t="shared" si="2"/>
        <v>3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4</v>
      </c>
      <c r="D39" s="1">
        <f t="shared" si="3"/>
        <v>4</v>
      </c>
      <c r="E39" s="1">
        <f t="shared" si="3"/>
        <v>6</v>
      </c>
      <c r="F39" s="1">
        <f t="shared" si="3"/>
        <v>1</v>
      </c>
      <c r="G39" s="1">
        <f t="shared" si="3"/>
        <v>7</v>
      </c>
      <c r="H39" s="1">
        <f t="shared" si="3"/>
        <v>4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0.5714285714285714</v>
      </c>
      <c r="C41" s="11">
        <f t="shared" si="5"/>
        <v>0.42857142857142855</v>
      </c>
      <c r="D41" s="11">
        <f t="shared" si="5"/>
        <v>0.42857142857142855</v>
      </c>
      <c r="E41" s="11">
        <f t="shared" si="5"/>
        <v>0.14285714285714285</v>
      </c>
      <c r="F41" s="11">
        <f t="shared" si="5"/>
        <v>0.8571428571428571</v>
      </c>
      <c r="G41" s="11">
        <f t="shared" si="5"/>
        <v>0</v>
      </c>
      <c r="H41" s="11">
        <f t="shared" si="5"/>
        <v>0.42857142857142855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0.42857142857142855</v>
      </c>
      <c r="C42" s="11">
        <f t="shared" si="6"/>
        <v>0.5714285714285714</v>
      </c>
      <c r="D42" s="11">
        <f t="shared" si="6"/>
        <v>0.5714285714285714</v>
      </c>
      <c r="E42" s="11">
        <f t="shared" si="6"/>
        <v>0.8571428571428571</v>
      </c>
      <c r="F42" s="11">
        <f t="shared" si="6"/>
        <v>0.14285714285714285</v>
      </c>
      <c r="G42" s="11">
        <f t="shared" si="6"/>
        <v>1</v>
      </c>
      <c r="H42" s="11">
        <f t="shared" si="6"/>
        <v>0.5714285714285714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23</v>
      </c>
      <c r="N2" s="8">
        <f>258+M2</f>
        <v>281</v>
      </c>
      <c r="O2" s="20">
        <f>K2/M2</f>
        <v>0</v>
      </c>
      <c r="P2" s="20">
        <f>L2/N2</f>
        <v>0.16725978647686832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22</v>
      </c>
      <c r="N8" s="8">
        <f>246+M8</f>
        <v>268</v>
      </c>
      <c r="O8" s="20">
        <f>K8/M8</f>
        <v>0</v>
      </c>
      <c r="P8" s="20">
        <f>L8/N8</f>
        <v>0.2574626865671642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23</v>
      </c>
      <c r="N20" s="8">
        <f>M20+258</f>
        <v>281</v>
      </c>
      <c r="O20" s="20">
        <f>K20/M20</f>
        <v>0.08695652173913043</v>
      </c>
      <c r="P20" s="20">
        <f>L20/N20</f>
        <v>0.2206405693950178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23</v>
      </c>
      <c r="N24" s="8">
        <f>M24+243</f>
        <v>266</v>
      </c>
      <c r="O24" s="20">
        <f>K24/M24</f>
        <v>0</v>
      </c>
      <c r="P24" s="20">
        <f>L24/N24</f>
        <v>0.05639097744360902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47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17</v>
      </c>
      <c r="N28" s="8">
        <f>M28+206</f>
        <v>223</v>
      </c>
      <c r="O28" s="20">
        <f aca="true" t="shared" si="1" ref="O28:P32">K28/M28</f>
        <v>0</v>
      </c>
      <c r="P28" s="20">
        <f t="shared" si="1"/>
        <v>0.21973094170403587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18</v>
      </c>
      <c r="N30" s="8">
        <f>M30+184</f>
        <v>202</v>
      </c>
      <c r="O30" s="20">
        <f t="shared" si="1"/>
        <v>0.05555555555555555</v>
      </c>
      <c r="P30" s="20">
        <f t="shared" si="1"/>
        <v>0.12376237623762376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23</v>
      </c>
      <c r="N35" s="8">
        <f>M35+193</f>
        <v>216</v>
      </c>
      <c r="O35" s="20">
        <f>K35/M35</f>
        <v>0</v>
      </c>
      <c r="P35" s="20">
        <f>L35/N35</f>
        <v>0.14814814814814814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6</v>
      </c>
      <c r="D38" s="1">
        <f t="shared" si="2"/>
        <v>1</v>
      </c>
      <c r="E38" s="1">
        <f t="shared" si="2"/>
        <v>2</v>
      </c>
      <c r="F38" s="1">
        <f t="shared" si="2"/>
        <v>4</v>
      </c>
      <c r="G38" s="1">
        <f t="shared" si="2"/>
        <v>0</v>
      </c>
      <c r="H38" s="1">
        <f t="shared" si="2"/>
        <v>3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1</v>
      </c>
      <c r="D39" s="1">
        <f t="shared" si="3"/>
        <v>6</v>
      </c>
      <c r="E39" s="1">
        <f t="shared" si="3"/>
        <v>5</v>
      </c>
      <c r="F39" s="1">
        <f t="shared" si="3"/>
        <v>3</v>
      </c>
      <c r="G39" s="1">
        <f t="shared" si="3"/>
        <v>7</v>
      </c>
      <c r="H39" s="1">
        <f t="shared" si="3"/>
        <v>4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0.8571428571428571</v>
      </c>
      <c r="D41" s="11">
        <f t="shared" si="5"/>
        <v>0.14285714285714285</v>
      </c>
      <c r="E41" s="11">
        <f t="shared" si="5"/>
        <v>0.2857142857142857</v>
      </c>
      <c r="F41" s="11">
        <f t="shared" si="5"/>
        <v>0.5714285714285714</v>
      </c>
      <c r="G41" s="11">
        <f t="shared" si="5"/>
        <v>0</v>
      </c>
      <c r="H41" s="11">
        <f t="shared" si="5"/>
        <v>0.42857142857142855</v>
      </c>
      <c r="I41" s="11">
        <f t="shared" si="5"/>
        <v>0.7142857142857143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0.14285714285714285</v>
      </c>
      <c r="D42" s="11">
        <f t="shared" si="6"/>
        <v>0.8571428571428571</v>
      </c>
      <c r="E42" s="11">
        <f t="shared" si="6"/>
        <v>0.7142857142857143</v>
      </c>
      <c r="F42" s="11">
        <f t="shared" si="6"/>
        <v>0.42857142857142855</v>
      </c>
      <c r="G42" s="11">
        <f t="shared" si="6"/>
        <v>1</v>
      </c>
      <c r="H42" s="11">
        <f t="shared" si="6"/>
        <v>0.5714285714285714</v>
      </c>
      <c r="I42" s="11">
        <f t="shared" si="6"/>
        <v>0.2857142857142857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22</v>
      </c>
      <c r="N2" s="8">
        <f>258+M2</f>
        <v>280</v>
      </c>
      <c r="O2" s="20">
        <f>K2/M2</f>
        <v>0</v>
      </c>
      <c r="P2" s="20">
        <f>L2/N2</f>
        <v>0.16785714285714284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21</v>
      </c>
      <c r="N8" s="8">
        <f>246+M8</f>
        <v>267</v>
      </c>
      <c r="O8" s="20">
        <f>K8/M8</f>
        <v>0</v>
      </c>
      <c r="P8" s="20">
        <f>L8/N8</f>
        <v>0.25842696629213485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22</v>
      </c>
      <c r="N20" s="8">
        <f>M20+258</f>
        <v>280</v>
      </c>
      <c r="O20" s="20">
        <f>K20/M20</f>
        <v>0.09090909090909091</v>
      </c>
      <c r="P20" s="20">
        <f>L20/N20</f>
        <v>0.22142857142857142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22</v>
      </c>
      <c r="N24" s="8">
        <f>M24+243</f>
        <v>265</v>
      </c>
      <c r="O24" s="20">
        <f>K24/M24</f>
        <v>0</v>
      </c>
      <c r="P24" s="20">
        <f>L24/N24</f>
        <v>0.05660377358490566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16</v>
      </c>
      <c r="N28" s="8">
        <f>M28+206</f>
        <v>222</v>
      </c>
      <c r="O28" s="20">
        <f aca="true" t="shared" si="1" ref="O28:P32">K28/M28</f>
        <v>0</v>
      </c>
      <c r="P28" s="20">
        <f t="shared" si="1"/>
        <v>0.22072072072072071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17</v>
      </c>
      <c r="N30" s="8">
        <f>M30+184</f>
        <v>201</v>
      </c>
      <c r="O30" s="20">
        <f t="shared" si="1"/>
        <v>0.058823529411764705</v>
      </c>
      <c r="P30" s="20">
        <f t="shared" si="1"/>
        <v>0.12437810945273632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22</v>
      </c>
      <c r="N35" s="8">
        <f>M35+193</f>
        <v>215</v>
      </c>
      <c r="O35" s="20">
        <f>K35/M35</f>
        <v>0</v>
      </c>
      <c r="P35" s="20">
        <f>L35/N35</f>
        <v>0.14883720930232558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0</v>
      </c>
      <c r="D38" s="1">
        <f t="shared" si="2"/>
        <v>3</v>
      </c>
      <c r="E38" s="1">
        <f t="shared" si="2"/>
        <v>2</v>
      </c>
      <c r="F38" s="1">
        <f t="shared" si="2"/>
        <v>5</v>
      </c>
      <c r="G38" s="1">
        <f t="shared" si="2"/>
        <v>1</v>
      </c>
      <c r="H38" s="1">
        <f t="shared" si="2"/>
        <v>1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7</v>
      </c>
      <c r="D39" s="1">
        <f t="shared" si="3"/>
        <v>4</v>
      </c>
      <c r="E39" s="1">
        <f t="shared" si="3"/>
        <v>5</v>
      </c>
      <c r="F39" s="1">
        <f t="shared" si="3"/>
        <v>2</v>
      </c>
      <c r="G39" s="1">
        <f t="shared" si="3"/>
        <v>6</v>
      </c>
      <c r="H39" s="1">
        <f t="shared" si="3"/>
        <v>6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</v>
      </c>
      <c r="D41" s="11">
        <f t="shared" si="5"/>
        <v>0.42857142857142855</v>
      </c>
      <c r="E41" s="11">
        <f t="shared" si="5"/>
        <v>0.2857142857142857</v>
      </c>
      <c r="F41" s="11">
        <f t="shared" si="5"/>
        <v>0.7142857142857143</v>
      </c>
      <c r="G41" s="11">
        <f t="shared" si="5"/>
        <v>0.14285714285714285</v>
      </c>
      <c r="H41" s="11">
        <f t="shared" si="5"/>
        <v>0.14285714285714285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1</v>
      </c>
      <c r="D42" s="11">
        <f t="shared" si="6"/>
        <v>0.5714285714285714</v>
      </c>
      <c r="E42" s="11">
        <f t="shared" si="6"/>
        <v>0.7142857142857143</v>
      </c>
      <c r="F42" s="11">
        <f t="shared" si="6"/>
        <v>0.2857142857142857</v>
      </c>
      <c r="G42" s="11">
        <f t="shared" si="6"/>
        <v>0.8571428571428571</v>
      </c>
      <c r="H42" s="11">
        <f t="shared" si="6"/>
        <v>0.8571428571428571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41" sqref="M41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21</v>
      </c>
      <c r="N2" s="8">
        <f>258+M2</f>
        <v>279</v>
      </c>
      <c r="O2" s="20">
        <f>K2/M2</f>
        <v>0</v>
      </c>
      <c r="P2" s="20">
        <f>L2/N2</f>
        <v>0.16845878136200718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20</v>
      </c>
      <c r="N8" s="8">
        <f>246+M8</f>
        <v>266</v>
      </c>
      <c r="O8" s="20">
        <f>K8/M8</f>
        <v>0</v>
      </c>
      <c r="P8" s="20">
        <f>L8/N8</f>
        <v>0.2593984962406015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21</v>
      </c>
      <c r="N20" s="8">
        <f>M20+258</f>
        <v>279</v>
      </c>
      <c r="O20" s="20">
        <f>K20/M20</f>
        <v>0.09523809523809523</v>
      </c>
      <c r="P20" s="20">
        <f>L20/N20</f>
        <v>0.2222222222222222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21</v>
      </c>
      <c r="N24" s="8">
        <f>M24+243</f>
        <v>264</v>
      </c>
      <c r="O24" s="20">
        <f>K24/M24</f>
        <v>0</v>
      </c>
      <c r="P24" s="20">
        <f>L24/N24</f>
        <v>0.056818181818181816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15</v>
      </c>
      <c r="N28" s="8">
        <f>M28+206</f>
        <v>221</v>
      </c>
      <c r="O28" s="20">
        <f aca="true" t="shared" si="1" ref="O28:P32">K28/M28</f>
        <v>0</v>
      </c>
      <c r="P28" s="20">
        <f t="shared" si="1"/>
        <v>0.22171945701357465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48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16</v>
      </c>
      <c r="N30" s="8">
        <f>M30+184</f>
        <v>200</v>
      </c>
      <c r="O30" s="20">
        <f t="shared" si="1"/>
        <v>0.0625</v>
      </c>
      <c r="P30" s="20">
        <f t="shared" si="1"/>
        <v>0.125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48</v>
      </c>
      <c r="G35" s="15" t="s">
        <v>47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21</v>
      </c>
      <c r="N35" s="8">
        <f>M35+193</f>
        <v>214</v>
      </c>
      <c r="O35" s="20">
        <f>K35/M35</f>
        <v>0</v>
      </c>
      <c r="P35" s="20">
        <f>L35/N35</f>
        <v>0.14953271028037382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3</v>
      </c>
      <c r="E38" s="1">
        <f t="shared" si="2"/>
        <v>2</v>
      </c>
      <c r="F38" s="1">
        <f t="shared" si="2"/>
        <v>2</v>
      </c>
      <c r="G38" s="1">
        <f t="shared" si="2"/>
        <v>3</v>
      </c>
      <c r="H38" s="1">
        <f t="shared" si="2"/>
        <v>2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5</v>
      </c>
      <c r="D39" s="1">
        <f t="shared" si="3"/>
        <v>4</v>
      </c>
      <c r="E39" s="1">
        <f t="shared" si="3"/>
        <v>5</v>
      </c>
      <c r="F39" s="1">
        <f t="shared" si="3"/>
        <v>5</v>
      </c>
      <c r="G39" s="1">
        <f t="shared" si="3"/>
        <v>4</v>
      </c>
      <c r="H39" s="1">
        <f t="shared" si="3"/>
        <v>5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0.2857142857142857</v>
      </c>
      <c r="D41" s="11">
        <f t="shared" si="5"/>
        <v>0.42857142857142855</v>
      </c>
      <c r="E41" s="11">
        <f t="shared" si="5"/>
        <v>0.2857142857142857</v>
      </c>
      <c r="F41" s="11">
        <f t="shared" si="5"/>
        <v>0.2857142857142857</v>
      </c>
      <c r="G41" s="11">
        <f t="shared" si="5"/>
        <v>0.42857142857142855</v>
      </c>
      <c r="H41" s="11">
        <f t="shared" si="5"/>
        <v>0.2857142857142857</v>
      </c>
      <c r="I41" s="11">
        <f t="shared" si="5"/>
        <v>0.14285714285714285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0.7142857142857143</v>
      </c>
      <c r="D42" s="11">
        <f t="shared" si="6"/>
        <v>0.5714285714285714</v>
      </c>
      <c r="E42" s="11">
        <f t="shared" si="6"/>
        <v>0.7142857142857143</v>
      </c>
      <c r="F42" s="11">
        <f t="shared" si="6"/>
        <v>0.7142857142857143</v>
      </c>
      <c r="G42" s="11">
        <f t="shared" si="6"/>
        <v>0.5714285714285714</v>
      </c>
      <c r="H42" s="11">
        <f t="shared" si="6"/>
        <v>0.7142857142857143</v>
      </c>
      <c r="I42" s="11">
        <f t="shared" si="6"/>
        <v>0.8571428571428571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6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" sqref="M3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>
        <v>1</v>
      </c>
      <c r="L2" s="8">
        <f>K2+47</f>
        <v>48</v>
      </c>
      <c r="M2" s="8">
        <v>38</v>
      </c>
      <c r="N2" s="8">
        <f>258+M2</f>
        <v>296</v>
      </c>
      <c r="O2" s="20">
        <f>K2/M2</f>
        <v>0.02631578947368421</v>
      </c>
      <c r="P2" s="20">
        <f>L2/N2</f>
        <v>0.16216216216216217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37</v>
      </c>
      <c r="N8" s="8">
        <f>246+M8</f>
        <v>283</v>
      </c>
      <c r="O8" s="20">
        <f>K8/M8</f>
        <v>0</v>
      </c>
      <c r="P8" s="20">
        <f>L8/N8</f>
        <v>0.24381625441696114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5</v>
      </c>
      <c r="L20" s="16">
        <f>K20+60</f>
        <v>65</v>
      </c>
      <c r="M20" s="8">
        <v>38</v>
      </c>
      <c r="N20" s="8">
        <f>M20+258</f>
        <v>296</v>
      </c>
      <c r="O20" s="20">
        <f>K20/M20</f>
        <v>0.13157894736842105</v>
      </c>
      <c r="P20" s="20">
        <f>L20/N20</f>
        <v>0.2195945945945946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38</v>
      </c>
      <c r="N24" s="8">
        <f>M24+243</f>
        <v>281</v>
      </c>
      <c r="O24" s="20">
        <f>K24/M24</f>
        <v>0</v>
      </c>
      <c r="P24" s="20">
        <f>L24/N24</f>
        <v>0.05338078291814947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48</v>
      </c>
      <c r="H28" s="15" t="s">
        <v>48</v>
      </c>
      <c r="I28" s="15" t="s">
        <v>47</v>
      </c>
      <c r="J28" s="36"/>
      <c r="K28" s="8">
        <v>2</v>
      </c>
      <c r="L28" s="8">
        <f>K28+49</f>
        <v>51</v>
      </c>
      <c r="M28" s="8">
        <v>29</v>
      </c>
      <c r="N28" s="8">
        <f>M28+206</f>
        <v>235</v>
      </c>
      <c r="O28" s="20">
        <f aca="true" t="shared" si="1" ref="O28:P32">K28/M28</f>
        <v>0.06896551724137931</v>
      </c>
      <c r="P28" s="20">
        <f t="shared" si="1"/>
        <v>0.2170212765957447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27</v>
      </c>
      <c r="N30" s="8">
        <f>M30+184</f>
        <v>211</v>
      </c>
      <c r="O30" s="20">
        <f t="shared" si="1"/>
        <v>0.037037037037037035</v>
      </c>
      <c r="P30" s="20">
        <f t="shared" si="1"/>
        <v>0.11848341232227488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37</v>
      </c>
      <c r="N35" s="8">
        <f>M35+193</f>
        <v>230</v>
      </c>
      <c r="O35" s="20">
        <f>K35/M35</f>
        <v>0</v>
      </c>
      <c r="P35" s="20">
        <f>L35/N35</f>
        <v>0.1391304347826087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0</v>
      </c>
      <c r="C38" s="1">
        <f t="shared" si="2"/>
        <v>3</v>
      </c>
      <c r="D38" s="1">
        <f t="shared" si="2"/>
        <v>0</v>
      </c>
      <c r="E38" s="1">
        <f t="shared" si="2"/>
        <v>3</v>
      </c>
      <c r="F38" s="1">
        <f t="shared" si="2"/>
        <v>0</v>
      </c>
      <c r="G38" s="1">
        <f t="shared" si="2"/>
        <v>0</v>
      </c>
      <c r="H38" s="1">
        <f t="shared" si="2"/>
        <v>1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3</v>
      </c>
      <c r="D39" s="1">
        <f t="shared" si="3"/>
        <v>6</v>
      </c>
      <c r="E39" s="1">
        <f t="shared" si="3"/>
        <v>3</v>
      </c>
      <c r="F39" s="1">
        <f t="shared" si="3"/>
        <v>6</v>
      </c>
      <c r="G39" s="1">
        <f t="shared" si="3"/>
        <v>6</v>
      </c>
      <c r="H39" s="1">
        <f t="shared" si="3"/>
        <v>5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</v>
      </c>
      <c r="C41" s="11">
        <f t="shared" si="5"/>
        <v>0.5</v>
      </c>
      <c r="D41" s="11">
        <f t="shared" si="5"/>
        <v>0</v>
      </c>
      <c r="E41" s="11">
        <f t="shared" si="5"/>
        <v>0.5</v>
      </c>
      <c r="F41" s="11">
        <f t="shared" si="5"/>
        <v>0</v>
      </c>
      <c r="G41" s="11">
        <f t="shared" si="5"/>
        <v>0</v>
      </c>
      <c r="H41" s="11">
        <f t="shared" si="5"/>
        <v>0.16666666666666666</v>
      </c>
      <c r="I41" s="11">
        <f t="shared" si="5"/>
        <v>0.5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1</v>
      </c>
      <c r="C42" s="11">
        <f t="shared" si="6"/>
        <v>0.5</v>
      </c>
      <c r="D42" s="11">
        <f t="shared" si="6"/>
        <v>1</v>
      </c>
      <c r="E42" s="11">
        <f t="shared" si="6"/>
        <v>0.5</v>
      </c>
      <c r="F42" s="11">
        <f t="shared" si="6"/>
        <v>1</v>
      </c>
      <c r="G42" s="11">
        <f t="shared" si="6"/>
        <v>1</v>
      </c>
      <c r="H42" s="11">
        <f t="shared" si="6"/>
        <v>0.8333333333333334</v>
      </c>
      <c r="I42" s="11">
        <f t="shared" si="6"/>
        <v>0.5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6" sqref="M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20</v>
      </c>
      <c r="N2" s="8">
        <f>258+M2</f>
        <v>278</v>
      </c>
      <c r="O2" s="20">
        <f>K2/M2</f>
        <v>0</v>
      </c>
      <c r="P2" s="20">
        <f>L2/N2</f>
        <v>0.16906474820143885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19</v>
      </c>
      <c r="N8" s="8">
        <f>246+M8</f>
        <v>265</v>
      </c>
      <c r="O8" s="20">
        <f>K8/M8</f>
        <v>0</v>
      </c>
      <c r="P8" s="20">
        <f>L8/N8</f>
        <v>0.26037735849056604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20</v>
      </c>
      <c r="N20" s="8">
        <f>M20+258</f>
        <v>278</v>
      </c>
      <c r="O20" s="20">
        <f>K20/M20</f>
        <v>0.1</v>
      </c>
      <c r="P20" s="20">
        <f>L20/N20</f>
        <v>0.22302158273381295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20</v>
      </c>
      <c r="N24" s="8">
        <f>M24+243</f>
        <v>263</v>
      </c>
      <c r="O24" s="20">
        <f>K24/M24</f>
        <v>0</v>
      </c>
      <c r="P24" s="20">
        <f>L24/N24</f>
        <v>0.057034220532319393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14</v>
      </c>
      <c r="N28" s="8">
        <f>M28+206</f>
        <v>220</v>
      </c>
      <c r="O28" s="20">
        <f aca="true" t="shared" si="1" ref="O28:P32">K28/M28</f>
        <v>0</v>
      </c>
      <c r="P28" s="20">
        <f t="shared" si="1"/>
        <v>0.22272727272727272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15</v>
      </c>
      <c r="N30" s="8">
        <f>M30+184</f>
        <v>199</v>
      </c>
      <c r="O30" s="20">
        <f t="shared" si="1"/>
        <v>0.06666666666666667</v>
      </c>
      <c r="P30" s="20">
        <f t="shared" si="1"/>
        <v>0.12562814070351758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20</v>
      </c>
      <c r="N35" s="8">
        <f>M35+193</f>
        <v>213</v>
      </c>
      <c r="O35" s="20">
        <f>K35/M35</f>
        <v>0</v>
      </c>
      <c r="P35" s="20">
        <f>L35/N35</f>
        <v>0.15023474178403756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1</v>
      </c>
      <c r="E38" s="1">
        <f t="shared" si="2"/>
        <v>1</v>
      </c>
      <c r="F38" s="1">
        <f t="shared" si="2"/>
        <v>3</v>
      </c>
      <c r="G38" s="1">
        <f t="shared" si="2"/>
        <v>3</v>
      </c>
      <c r="H38" s="1">
        <f t="shared" si="2"/>
        <v>7</v>
      </c>
      <c r="I38" s="1">
        <f t="shared" si="2"/>
        <v>7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5</v>
      </c>
      <c r="D39" s="1">
        <f t="shared" si="3"/>
        <v>6</v>
      </c>
      <c r="E39" s="1">
        <f t="shared" si="3"/>
        <v>6</v>
      </c>
      <c r="F39" s="1">
        <f t="shared" si="3"/>
        <v>4</v>
      </c>
      <c r="G39" s="1">
        <f t="shared" si="3"/>
        <v>4</v>
      </c>
      <c r="H39" s="1">
        <f t="shared" si="3"/>
        <v>0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0.2857142857142857</v>
      </c>
      <c r="D41" s="11">
        <f t="shared" si="5"/>
        <v>0.14285714285714285</v>
      </c>
      <c r="E41" s="11">
        <f t="shared" si="5"/>
        <v>0.14285714285714285</v>
      </c>
      <c r="F41" s="11">
        <f t="shared" si="5"/>
        <v>0.42857142857142855</v>
      </c>
      <c r="G41" s="11">
        <f t="shared" si="5"/>
        <v>0.42857142857142855</v>
      </c>
      <c r="H41" s="11">
        <f t="shared" si="5"/>
        <v>1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0.7142857142857143</v>
      </c>
      <c r="D42" s="11">
        <f t="shared" si="6"/>
        <v>0.8571428571428571</v>
      </c>
      <c r="E42" s="11">
        <f t="shared" si="6"/>
        <v>0.8571428571428571</v>
      </c>
      <c r="F42" s="11">
        <f t="shared" si="6"/>
        <v>0.5714285714285714</v>
      </c>
      <c r="G42" s="11">
        <f t="shared" si="6"/>
        <v>0.5714285714285714</v>
      </c>
      <c r="H42" s="11">
        <f t="shared" si="6"/>
        <v>0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19</v>
      </c>
      <c r="N2" s="8">
        <f>258+M2</f>
        <v>277</v>
      </c>
      <c r="O2" s="20">
        <f>K2/M2</f>
        <v>0</v>
      </c>
      <c r="P2" s="20">
        <f>L2/N2</f>
        <v>0.16967509025270758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18</v>
      </c>
      <c r="N8" s="8">
        <f>246+M8</f>
        <v>264</v>
      </c>
      <c r="O8" s="20">
        <f>K8/M8</f>
        <v>0</v>
      </c>
      <c r="P8" s="20">
        <f>L8/N8</f>
        <v>0.26136363636363635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19</v>
      </c>
      <c r="N20" s="8">
        <f>M20+258</f>
        <v>277</v>
      </c>
      <c r="O20" s="20">
        <f>K20/M20</f>
        <v>0.10526315789473684</v>
      </c>
      <c r="P20" s="20">
        <f>L20/N20</f>
        <v>0.22382671480144403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47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19</v>
      </c>
      <c r="N24" s="8">
        <f>M24+243</f>
        <v>262</v>
      </c>
      <c r="O24" s="20">
        <f>K24/M24</f>
        <v>0</v>
      </c>
      <c r="P24" s="20">
        <f>L24/N24</f>
        <v>0.05725190839694656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13</v>
      </c>
      <c r="N28" s="8">
        <f>M28+206</f>
        <v>219</v>
      </c>
      <c r="O28" s="20">
        <f aca="true" t="shared" si="1" ref="O28:P32">K28/M28</f>
        <v>0</v>
      </c>
      <c r="P28" s="20">
        <f t="shared" si="1"/>
        <v>0.2237442922374429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47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14</v>
      </c>
      <c r="N30" s="8">
        <f>M30+184</f>
        <v>198</v>
      </c>
      <c r="O30" s="20">
        <f t="shared" si="1"/>
        <v>0.07142857142857142</v>
      </c>
      <c r="P30" s="20">
        <f t="shared" si="1"/>
        <v>0.12626262626262627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19</v>
      </c>
      <c r="N35" s="8">
        <f>M35+193</f>
        <v>212</v>
      </c>
      <c r="O35" s="20">
        <f>K35/M35</f>
        <v>0</v>
      </c>
      <c r="P35" s="20">
        <f>L35/N35</f>
        <v>0.1509433962264151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3</v>
      </c>
      <c r="D38" s="1">
        <f t="shared" si="2"/>
        <v>2</v>
      </c>
      <c r="E38" s="1">
        <f t="shared" si="2"/>
        <v>2</v>
      </c>
      <c r="F38" s="1">
        <f t="shared" si="2"/>
        <v>6</v>
      </c>
      <c r="G38" s="1">
        <f t="shared" si="2"/>
        <v>1</v>
      </c>
      <c r="H38" s="1">
        <f t="shared" si="2"/>
        <v>4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4</v>
      </c>
      <c r="D39" s="1">
        <f t="shared" si="3"/>
        <v>5</v>
      </c>
      <c r="E39" s="1">
        <f t="shared" si="3"/>
        <v>5</v>
      </c>
      <c r="F39" s="1">
        <f t="shared" si="3"/>
        <v>1</v>
      </c>
      <c r="G39" s="1">
        <f t="shared" si="3"/>
        <v>6</v>
      </c>
      <c r="H39" s="1">
        <f t="shared" si="3"/>
        <v>3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0.42857142857142855</v>
      </c>
      <c r="D41" s="11">
        <f t="shared" si="5"/>
        <v>0.2857142857142857</v>
      </c>
      <c r="E41" s="11">
        <f t="shared" si="5"/>
        <v>0.2857142857142857</v>
      </c>
      <c r="F41" s="11">
        <f t="shared" si="5"/>
        <v>0.8571428571428571</v>
      </c>
      <c r="G41" s="11">
        <f t="shared" si="5"/>
        <v>0.14285714285714285</v>
      </c>
      <c r="H41" s="11">
        <f t="shared" si="5"/>
        <v>0.5714285714285714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0.5714285714285714</v>
      </c>
      <c r="D42" s="11">
        <f t="shared" si="6"/>
        <v>0.7142857142857143</v>
      </c>
      <c r="E42" s="11">
        <f t="shared" si="6"/>
        <v>0.7142857142857143</v>
      </c>
      <c r="F42" s="11">
        <f t="shared" si="6"/>
        <v>0.14285714285714285</v>
      </c>
      <c r="G42" s="11">
        <f t="shared" si="6"/>
        <v>0.8571428571428571</v>
      </c>
      <c r="H42" s="11">
        <f t="shared" si="6"/>
        <v>0.42857142857142855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3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18</v>
      </c>
      <c r="N2" s="8">
        <f>258+M2</f>
        <v>276</v>
      </c>
      <c r="O2" s="20">
        <f>K2/M2</f>
        <v>0</v>
      </c>
      <c r="P2" s="20">
        <f>L2/N2</f>
        <v>0.17028985507246377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47</v>
      </c>
      <c r="E8" s="15" t="s">
        <v>48</v>
      </c>
      <c r="F8" s="15" t="s">
        <v>48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17</v>
      </c>
      <c r="N8" s="8">
        <f>246+M8</f>
        <v>263</v>
      </c>
      <c r="O8" s="20">
        <f>K8/M8</f>
        <v>0</v>
      </c>
      <c r="P8" s="20">
        <f>L8/N8</f>
        <v>0.2623574144486692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18</v>
      </c>
      <c r="N20" s="8">
        <f>M20+258</f>
        <v>276</v>
      </c>
      <c r="O20" s="20">
        <f>K20/M20</f>
        <v>0.1111111111111111</v>
      </c>
      <c r="P20" s="20">
        <f>L20/N20</f>
        <v>0.2246376811594203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18</v>
      </c>
      <c r="N24" s="8">
        <f>M24+243</f>
        <v>261</v>
      </c>
      <c r="O24" s="20">
        <f>K24/M24</f>
        <v>0</v>
      </c>
      <c r="P24" s="20">
        <f>L24/N24</f>
        <v>0.05747126436781609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12</v>
      </c>
      <c r="N28" s="8">
        <f>M28+206</f>
        <v>218</v>
      </c>
      <c r="O28" s="20">
        <f aca="true" t="shared" si="1" ref="O28:P32">K28/M28</f>
        <v>0</v>
      </c>
      <c r="P28" s="20">
        <f t="shared" si="1"/>
        <v>0.22477064220183487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13</v>
      </c>
      <c r="N30" s="8">
        <f>M30+184</f>
        <v>197</v>
      </c>
      <c r="O30" s="20">
        <f t="shared" si="1"/>
        <v>0.07692307692307693</v>
      </c>
      <c r="P30" s="20">
        <f t="shared" si="1"/>
        <v>0.12690355329949238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18</v>
      </c>
      <c r="N35" s="8">
        <f>M35+193</f>
        <v>211</v>
      </c>
      <c r="O35" s="20">
        <f>K35/M35</f>
        <v>0</v>
      </c>
      <c r="P35" s="20">
        <f>L35/N35</f>
        <v>0.15165876777251186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3</v>
      </c>
      <c r="D38" s="1">
        <f t="shared" si="2"/>
        <v>5</v>
      </c>
      <c r="E38" s="1">
        <f t="shared" si="2"/>
        <v>2</v>
      </c>
      <c r="F38" s="1">
        <f t="shared" si="2"/>
        <v>4</v>
      </c>
      <c r="G38" s="1">
        <f t="shared" si="2"/>
        <v>4</v>
      </c>
      <c r="H38" s="1">
        <f t="shared" si="2"/>
        <v>1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3</v>
      </c>
      <c r="D39" s="1">
        <f t="shared" si="3"/>
        <v>1</v>
      </c>
      <c r="E39" s="1">
        <f t="shared" si="3"/>
        <v>4</v>
      </c>
      <c r="F39" s="1">
        <f t="shared" si="3"/>
        <v>2</v>
      </c>
      <c r="G39" s="1">
        <f t="shared" si="3"/>
        <v>2</v>
      </c>
      <c r="H39" s="1">
        <f t="shared" si="3"/>
        <v>5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0.5</v>
      </c>
      <c r="D41" s="11">
        <f t="shared" si="5"/>
        <v>0.8333333333333334</v>
      </c>
      <c r="E41" s="11">
        <f t="shared" si="5"/>
        <v>0.3333333333333333</v>
      </c>
      <c r="F41" s="11">
        <f t="shared" si="5"/>
        <v>0.6666666666666666</v>
      </c>
      <c r="G41" s="11">
        <f t="shared" si="5"/>
        <v>0.6666666666666666</v>
      </c>
      <c r="H41" s="11">
        <f t="shared" si="5"/>
        <v>0.16666666666666666</v>
      </c>
      <c r="I41" s="11">
        <f t="shared" si="5"/>
        <v>0.6666666666666666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0.5</v>
      </c>
      <c r="D42" s="11">
        <f t="shared" si="6"/>
        <v>0.16666666666666666</v>
      </c>
      <c r="E42" s="11">
        <f t="shared" si="6"/>
        <v>0.6666666666666666</v>
      </c>
      <c r="F42" s="11">
        <f t="shared" si="6"/>
        <v>0.3333333333333333</v>
      </c>
      <c r="G42" s="11">
        <f t="shared" si="6"/>
        <v>0.3333333333333333</v>
      </c>
      <c r="H42" s="11">
        <f t="shared" si="6"/>
        <v>0.8333333333333334</v>
      </c>
      <c r="I42" s="11">
        <f t="shared" si="6"/>
        <v>0.3333333333333333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17</v>
      </c>
      <c r="N2" s="8">
        <f>258+M2</f>
        <v>275</v>
      </c>
      <c r="O2" s="20">
        <f>K2/M2</f>
        <v>0</v>
      </c>
      <c r="P2" s="20">
        <f>L2/N2</f>
        <v>0.1709090909090909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16</v>
      </c>
      <c r="N8" s="8">
        <f>246+M8</f>
        <v>262</v>
      </c>
      <c r="O8" s="20">
        <f>K8/M8</f>
        <v>0</v>
      </c>
      <c r="P8" s="20">
        <f>L8/N8</f>
        <v>0.2633587786259542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48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47</v>
      </c>
      <c r="F20" s="15" t="s">
        <v>48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17</v>
      </c>
      <c r="N20" s="8">
        <f>M20+258</f>
        <v>275</v>
      </c>
      <c r="O20" s="20">
        <f>K20/M20</f>
        <v>0.11764705882352941</v>
      </c>
      <c r="P20" s="20">
        <f>L20/N20</f>
        <v>0.22545454545454546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17</v>
      </c>
      <c r="N24" s="8">
        <f>M24+243</f>
        <v>260</v>
      </c>
      <c r="O24" s="20">
        <f>K24/M24</f>
        <v>0</v>
      </c>
      <c r="P24" s="20">
        <f>L24/N24</f>
        <v>0.057692307692307696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>
        <v>11</v>
      </c>
      <c r="N28" s="8">
        <f>M28+206</f>
        <v>217</v>
      </c>
      <c r="O28" s="20">
        <f aca="true" t="shared" si="1" ref="O28:P32">K28/M28</f>
        <v>0</v>
      </c>
      <c r="P28" s="20">
        <f t="shared" si="1"/>
        <v>0.22580645161290322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48</v>
      </c>
      <c r="G30" s="15" t="s">
        <v>47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13</v>
      </c>
      <c r="N30" s="8">
        <f>M30+184</f>
        <v>197</v>
      </c>
      <c r="O30" s="20">
        <f t="shared" si="1"/>
        <v>0.07692307692307693</v>
      </c>
      <c r="P30" s="20">
        <f t="shared" si="1"/>
        <v>0.12690355329949238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17</v>
      </c>
      <c r="N35" s="8">
        <f>M35+193</f>
        <v>210</v>
      </c>
      <c r="O35" s="20">
        <f>K35/M35</f>
        <v>0</v>
      </c>
      <c r="P35" s="20">
        <f>L35/N35</f>
        <v>0.1523809523809524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5</v>
      </c>
      <c r="D38" s="1">
        <f t="shared" si="2"/>
        <v>5</v>
      </c>
      <c r="E38" s="1">
        <f t="shared" si="2"/>
        <v>1</v>
      </c>
      <c r="F38" s="1">
        <f t="shared" si="2"/>
        <v>0</v>
      </c>
      <c r="G38" s="1">
        <f t="shared" si="2"/>
        <v>5</v>
      </c>
      <c r="H38" s="1">
        <f t="shared" si="2"/>
        <v>4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2</v>
      </c>
      <c r="D39" s="1">
        <f t="shared" si="3"/>
        <v>2</v>
      </c>
      <c r="E39" s="1">
        <f t="shared" si="3"/>
        <v>6</v>
      </c>
      <c r="F39" s="1">
        <f t="shared" si="3"/>
        <v>7</v>
      </c>
      <c r="G39" s="1">
        <f t="shared" si="3"/>
        <v>2</v>
      </c>
      <c r="H39" s="1">
        <f t="shared" si="3"/>
        <v>3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0.42857142857142855</v>
      </c>
      <c r="C41" s="11">
        <f t="shared" si="5"/>
        <v>0.7142857142857143</v>
      </c>
      <c r="D41" s="11">
        <f t="shared" si="5"/>
        <v>0.7142857142857143</v>
      </c>
      <c r="E41" s="11">
        <f t="shared" si="5"/>
        <v>0.14285714285714285</v>
      </c>
      <c r="F41" s="11">
        <f t="shared" si="5"/>
        <v>0</v>
      </c>
      <c r="G41" s="11">
        <f t="shared" si="5"/>
        <v>0.7142857142857143</v>
      </c>
      <c r="H41" s="11">
        <f t="shared" si="5"/>
        <v>0.5714285714285714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0.5714285714285714</v>
      </c>
      <c r="C42" s="11">
        <f t="shared" si="6"/>
        <v>0.2857142857142857</v>
      </c>
      <c r="D42" s="11">
        <f t="shared" si="6"/>
        <v>0.2857142857142857</v>
      </c>
      <c r="E42" s="11">
        <f t="shared" si="6"/>
        <v>0.8571428571428571</v>
      </c>
      <c r="F42" s="11">
        <f t="shared" si="6"/>
        <v>1</v>
      </c>
      <c r="G42" s="11">
        <f t="shared" si="6"/>
        <v>0.2857142857142857</v>
      </c>
      <c r="H42" s="11">
        <f t="shared" si="6"/>
        <v>0.42857142857142855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16</v>
      </c>
      <c r="N2" s="8">
        <f>258+M2</f>
        <v>274</v>
      </c>
      <c r="O2" s="20">
        <f>K2/M2</f>
        <v>0</v>
      </c>
      <c r="P2" s="20">
        <f>L2/N2</f>
        <v>0.17153284671532848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15</v>
      </c>
      <c r="N8" s="8">
        <f>246+M8</f>
        <v>261</v>
      </c>
      <c r="O8" s="20">
        <f>K8/M8</f>
        <v>0</v>
      </c>
      <c r="P8" s="20">
        <f>L8/N8</f>
        <v>0.26436781609195403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47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48</v>
      </c>
      <c r="I14" s="15" t="s">
        <v>48</v>
      </c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48</v>
      </c>
      <c r="E18" s="15" t="s">
        <v>47</v>
      </c>
      <c r="F18" s="15" t="s">
        <v>48</v>
      </c>
      <c r="G18" s="15" t="s">
        <v>47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16</v>
      </c>
      <c r="N18" s="8">
        <f>M18+258</f>
        <v>274</v>
      </c>
      <c r="O18" s="20">
        <f>K18/M18</f>
        <v>0</v>
      </c>
      <c r="P18" s="20">
        <f>L18/N18</f>
        <v>0.18248175182481752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16</v>
      </c>
      <c r="N20" s="8">
        <f>M20+258</f>
        <v>274</v>
      </c>
      <c r="O20" s="20">
        <f>K20/M20</f>
        <v>0.125</v>
      </c>
      <c r="P20" s="20">
        <f>L20/N20</f>
        <v>0.22627737226277372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16</v>
      </c>
      <c r="N24" s="8">
        <f>M24+243</f>
        <v>259</v>
      </c>
      <c r="O24" s="20">
        <f>K24/M24</f>
        <v>0</v>
      </c>
      <c r="P24" s="20">
        <f>L24/N24</f>
        <v>0.05791505791505792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11</v>
      </c>
      <c r="N28" s="8">
        <f>M28+206</f>
        <v>217</v>
      </c>
      <c r="O28" s="20">
        <f aca="true" t="shared" si="1" ref="O28:P32">K28/M28</f>
        <v>0</v>
      </c>
      <c r="P28" s="20">
        <f t="shared" si="1"/>
        <v>0.22580645161290322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12</v>
      </c>
      <c r="N30" s="8">
        <f>M30+184</f>
        <v>196</v>
      </c>
      <c r="O30" s="20">
        <f t="shared" si="1"/>
        <v>0.08333333333333333</v>
      </c>
      <c r="P30" s="20">
        <f t="shared" si="1"/>
        <v>0.12755102040816327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16</v>
      </c>
      <c r="N35" s="8">
        <f>M35+193</f>
        <v>209</v>
      </c>
      <c r="O35" s="20">
        <f>K35/M35</f>
        <v>0</v>
      </c>
      <c r="P35" s="20">
        <f>L35/N35</f>
        <v>0.15311004784688995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4</v>
      </c>
      <c r="D38" s="1">
        <f t="shared" si="2"/>
        <v>2</v>
      </c>
      <c r="E38" s="1">
        <f t="shared" si="2"/>
        <v>5</v>
      </c>
      <c r="F38" s="1">
        <f t="shared" si="2"/>
        <v>2</v>
      </c>
      <c r="G38" s="1">
        <f t="shared" si="2"/>
        <v>5</v>
      </c>
      <c r="H38" s="1">
        <f t="shared" si="2"/>
        <v>4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8</v>
      </c>
      <c r="C39" s="1">
        <f t="shared" si="3"/>
        <v>5</v>
      </c>
      <c r="D39" s="1">
        <f t="shared" si="3"/>
        <v>7</v>
      </c>
      <c r="E39" s="1">
        <f t="shared" si="3"/>
        <v>4</v>
      </c>
      <c r="F39" s="1">
        <f t="shared" si="3"/>
        <v>7</v>
      </c>
      <c r="G39" s="1">
        <f t="shared" si="3"/>
        <v>4</v>
      </c>
      <c r="H39" s="1">
        <f t="shared" si="3"/>
        <v>5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0.1111111111111111</v>
      </c>
      <c r="C41" s="11">
        <f t="shared" si="5"/>
        <v>0.4444444444444444</v>
      </c>
      <c r="D41" s="11">
        <f t="shared" si="5"/>
        <v>0.2222222222222222</v>
      </c>
      <c r="E41" s="11">
        <f t="shared" si="5"/>
        <v>0.5555555555555556</v>
      </c>
      <c r="F41" s="11">
        <f t="shared" si="5"/>
        <v>0.2222222222222222</v>
      </c>
      <c r="G41" s="11">
        <f t="shared" si="5"/>
        <v>0.5555555555555556</v>
      </c>
      <c r="H41" s="11">
        <f t="shared" si="5"/>
        <v>0.4444444444444444</v>
      </c>
      <c r="I41" s="11">
        <f t="shared" si="5"/>
        <v>0.4444444444444444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0.8888888888888888</v>
      </c>
      <c r="C42" s="11">
        <f t="shared" si="6"/>
        <v>0.5555555555555556</v>
      </c>
      <c r="D42" s="11">
        <f t="shared" si="6"/>
        <v>0.7777777777777778</v>
      </c>
      <c r="E42" s="11">
        <f t="shared" si="6"/>
        <v>0.4444444444444444</v>
      </c>
      <c r="F42" s="11">
        <f t="shared" si="6"/>
        <v>0.7777777777777778</v>
      </c>
      <c r="G42" s="11">
        <f t="shared" si="6"/>
        <v>0.4444444444444444</v>
      </c>
      <c r="H42" s="11">
        <f t="shared" si="6"/>
        <v>0.5555555555555556</v>
      </c>
      <c r="I42" s="11">
        <f t="shared" si="6"/>
        <v>0.5555555555555556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" sqref="M2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15</v>
      </c>
      <c r="N2" s="8">
        <f>258+M2</f>
        <v>273</v>
      </c>
      <c r="O2" s="20">
        <f>K2/M2</f>
        <v>0</v>
      </c>
      <c r="P2" s="20">
        <f>L2/N2</f>
        <v>0.17216117216117216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14</v>
      </c>
      <c r="N8" s="8">
        <f>246+M8</f>
        <v>260</v>
      </c>
      <c r="O8" s="20">
        <f>K8/M8</f>
        <v>0</v>
      </c>
      <c r="P8" s="20">
        <f>L8/N8</f>
        <v>0.2653846153846154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48</v>
      </c>
      <c r="F18" s="15" t="s">
        <v>48</v>
      </c>
      <c r="G18" s="15" t="s">
        <v>48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15</v>
      </c>
      <c r="N18" s="8">
        <f>M18+258</f>
        <v>273</v>
      </c>
      <c r="O18" s="20">
        <f>K18/M18</f>
        <v>0</v>
      </c>
      <c r="P18" s="20">
        <f>L18/N18</f>
        <v>0.18315018315018314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2</v>
      </c>
      <c r="L20" s="16">
        <f>K20+60</f>
        <v>62</v>
      </c>
      <c r="M20" s="8">
        <v>15</v>
      </c>
      <c r="N20" s="8">
        <f>M20+258</f>
        <v>273</v>
      </c>
      <c r="O20" s="20">
        <f>K20/M20</f>
        <v>0.13333333333333333</v>
      </c>
      <c r="P20" s="20">
        <f>L20/N20</f>
        <v>0.2271062271062271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15</v>
      </c>
      <c r="N24" s="8">
        <f>M24+243</f>
        <v>258</v>
      </c>
      <c r="O24" s="20">
        <f>K24/M24</f>
        <v>0</v>
      </c>
      <c r="P24" s="20">
        <f>L24/N24</f>
        <v>0.05813953488372093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48</v>
      </c>
      <c r="F28" s="15" t="s">
        <v>47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10</v>
      </c>
      <c r="N28" s="8">
        <f>M28+206</f>
        <v>216</v>
      </c>
      <c r="O28" s="20">
        <f aca="true" t="shared" si="1" ref="O28:P32">K28/M28</f>
        <v>0</v>
      </c>
      <c r="P28" s="20">
        <f t="shared" si="1"/>
        <v>0.22685185185185186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11</v>
      </c>
      <c r="N30" s="8">
        <f>M30+184</f>
        <v>195</v>
      </c>
      <c r="O30" s="20">
        <f t="shared" si="1"/>
        <v>0.09090909090909091</v>
      </c>
      <c r="P30" s="20">
        <f t="shared" si="1"/>
        <v>0.1282051282051282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15</v>
      </c>
      <c r="N35" s="8">
        <f>M35+193</f>
        <v>208</v>
      </c>
      <c r="O35" s="20">
        <f>K35/M35</f>
        <v>0</v>
      </c>
      <c r="P35" s="20">
        <f>L35/N35</f>
        <v>0.15384615384615385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3</v>
      </c>
      <c r="D38" s="1">
        <f t="shared" si="2"/>
        <v>7</v>
      </c>
      <c r="E38" s="1">
        <f t="shared" si="2"/>
        <v>1</v>
      </c>
      <c r="F38" s="1">
        <f t="shared" si="2"/>
        <v>5</v>
      </c>
      <c r="G38" s="1">
        <f t="shared" si="2"/>
        <v>0</v>
      </c>
      <c r="H38" s="1">
        <f t="shared" si="2"/>
        <v>6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5</v>
      </c>
      <c r="D39" s="1">
        <f t="shared" si="3"/>
        <v>1</v>
      </c>
      <c r="E39" s="1">
        <f t="shared" si="3"/>
        <v>7</v>
      </c>
      <c r="F39" s="1">
        <f t="shared" si="3"/>
        <v>3</v>
      </c>
      <c r="G39" s="1">
        <f t="shared" si="3"/>
        <v>8</v>
      </c>
      <c r="H39" s="1">
        <f t="shared" si="3"/>
        <v>2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0.375</v>
      </c>
      <c r="C41" s="11">
        <f t="shared" si="5"/>
        <v>0.375</v>
      </c>
      <c r="D41" s="11">
        <f t="shared" si="5"/>
        <v>0.875</v>
      </c>
      <c r="E41" s="11">
        <f t="shared" si="5"/>
        <v>0.125</v>
      </c>
      <c r="F41" s="11">
        <f t="shared" si="5"/>
        <v>0.625</v>
      </c>
      <c r="G41" s="11">
        <f t="shared" si="5"/>
        <v>0</v>
      </c>
      <c r="H41" s="11">
        <f t="shared" si="5"/>
        <v>0.75</v>
      </c>
      <c r="I41" s="11">
        <f t="shared" si="5"/>
        <v>0.75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0.625</v>
      </c>
      <c r="C42" s="11">
        <f t="shared" si="6"/>
        <v>0.625</v>
      </c>
      <c r="D42" s="11">
        <f t="shared" si="6"/>
        <v>0.125</v>
      </c>
      <c r="E42" s="11">
        <f t="shared" si="6"/>
        <v>0.875</v>
      </c>
      <c r="F42" s="11">
        <f t="shared" si="6"/>
        <v>0.375</v>
      </c>
      <c r="G42" s="11">
        <f t="shared" si="6"/>
        <v>1</v>
      </c>
      <c r="H42" s="11">
        <f t="shared" si="6"/>
        <v>0.25</v>
      </c>
      <c r="I42" s="11">
        <f t="shared" si="6"/>
        <v>0.25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19" sqref="M1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47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14</v>
      </c>
      <c r="N2" s="8">
        <f>258+M2</f>
        <v>272</v>
      </c>
      <c r="O2" s="20">
        <f>K2/M2</f>
        <v>0</v>
      </c>
      <c r="P2" s="20">
        <f>L2/N2</f>
        <v>0.17279411764705882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13</v>
      </c>
      <c r="N8" s="8">
        <f>246+M8</f>
        <v>259</v>
      </c>
      <c r="O8" s="20">
        <f>K8/M8</f>
        <v>0</v>
      </c>
      <c r="P8" s="20">
        <f>L8/N8</f>
        <v>0.26640926640926643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48</v>
      </c>
      <c r="G18" s="15" t="s">
        <v>48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14</v>
      </c>
      <c r="N18" s="8">
        <f>M18+258</f>
        <v>272</v>
      </c>
      <c r="O18" s="20">
        <f>K18/M18</f>
        <v>0</v>
      </c>
      <c r="P18" s="20">
        <f>L18/N18</f>
        <v>0.18382352941176472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48</v>
      </c>
      <c r="C20" s="43" t="s">
        <v>48</v>
      </c>
      <c r="D20" s="43" t="s">
        <v>48</v>
      </c>
      <c r="E20" s="43" t="s">
        <v>47</v>
      </c>
      <c r="F20" s="43" t="s">
        <v>48</v>
      </c>
      <c r="G20" s="43" t="s">
        <v>48</v>
      </c>
      <c r="H20" s="43" t="s">
        <v>48</v>
      </c>
      <c r="I20" s="43" t="s">
        <v>47</v>
      </c>
      <c r="J20" s="36"/>
      <c r="K20" s="16">
        <v>2</v>
      </c>
      <c r="L20" s="16">
        <f>K20+60</f>
        <v>62</v>
      </c>
      <c r="M20" s="8">
        <v>14</v>
      </c>
      <c r="N20" s="8">
        <f>M20+258</f>
        <v>272</v>
      </c>
      <c r="O20" s="20">
        <f>K20/M20</f>
        <v>0.14285714285714285</v>
      </c>
      <c r="P20" s="20">
        <f>L20/N20</f>
        <v>0.22794117647058823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14</v>
      </c>
      <c r="N24" s="8">
        <f>M24+243</f>
        <v>257</v>
      </c>
      <c r="O24" s="20">
        <f>K24/M24</f>
        <v>0</v>
      </c>
      <c r="P24" s="20">
        <f>L24/N24</f>
        <v>0.058365758754863814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3" t="s">
        <v>61</v>
      </c>
      <c r="F28" s="15" t="s">
        <v>48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9</v>
      </c>
      <c r="N28" s="8">
        <f>M28+206</f>
        <v>215</v>
      </c>
      <c r="O28" s="20">
        <f aca="true" t="shared" si="1" ref="O28:P32">K28/M28</f>
        <v>0</v>
      </c>
      <c r="P28" s="20">
        <f t="shared" si="1"/>
        <v>0.22790697674418606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43" t="s">
        <v>62</v>
      </c>
      <c r="C30" s="43" t="s">
        <v>62</v>
      </c>
      <c r="D30" s="43" t="s">
        <v>62</v>
      </c>
      <c r="E30" s="43" t="s">
        <v>63</v>
      </c>
      <c r="F30" s="43" t="s">
        <v>62</v>
      </c>
      <c r="G30" s="43" t="s">
        <v>62</v>
      </c>
      <c r="H30" s="43" t="s">
        <v>62</v>
      </c>
      <c r="I30" s="43" t="s">
        <v>63</v>
      </c>
      <c r="J30" s="36"/>
      <c r="K30" s="24">
        <v>1</v>
      </c>
      <c r="L30" s="24">
        <f>K30+24</f>
        <v>25</v>
      </c>
      <c r="M30" s="8">
        <v>10</v>
      </c>
      <c r="N30" s="8">
        <f>M30+184</f>
        <v>194</v>
      </c>
      <c r="O30" s="20">
        <f t="shared" si="1"/>
        <v>0.1</v>
      </c>
      <c r="P30" s="20">
        <f t="shared" si="1"/>
        <v>0.12886597938144329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14</v>
      </c>
      <c r="N35" s="8">
        <f>M35+193</f>
        <v>207</v>
      </c>
      <c r="O35" s="20">
        <f>K35/M35</f>
        <v>0</v>
      </c>
      <c r="P35" s="20">
        <f>L35/N35</f>
        <v>0.15458937198067632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2</v>
      </c>
      <c r="D38" s="1">
        <f t="shared" si="2"/>
        <v>2</v>
      </c>
      <c r="E38" s="1">
        <f t="shared" si="2"/>
        <v>6</v>
      </c>
      <c r="F38" s="1">
        <f t="shared" si="2"/>
        <v>2</v>
      </c>
      <c r="G38" s="1">
        <f t="shared" si="2"/>
        <v>1</v>
      </c>
      <c r="H38" s="1">
        <f t="shared" si="2"/>
        <v>1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6</v>
      </c>
      <c r="D39" s="1">
        <f t="shared" si="3"/>
        <v>6</v>
      </c>
      <c r="E39" s="1">
        <f t="shared" si="3"/>
        <v>1</v>
      </c>
      <c r="F39" s="1">
        <f t="shared" si="3"/>
        <v>6</v>
      </c>
      <c r="G39" s="1">
        <f t="shared" si="3"/>
        <v>7</v>
      </c>
      <c r="H39" s="1">
        <f t="shared" si="3"/>
        <v>7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0.25</v>
      </c>
      <c r="D41" s="11">
        <f t="shared" si="5"/>
        <v>0.25</v>
      </c>
      <c r="E41" s="11">
        <f t="shared" si="5"/>
        <v>0.75</v>
      </c>
      <c r="F41" s="11">
        <f t="shared" si="5"/>
        <v>0.25</v>
      </c>
      <c r="G41" s="11">
        <f t="shared" si="5"/>
        <v>0.125</v>
      </c>
      <c r="H41" s="11">
        <f t="shared" si="5"/>
        <v>0.125</v>
      </c>
      <c r="I41" s="11">
        <f t="shared" si="5"/>
        <v>0.75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0.75</v>
      </c>
      <c r="D42" s="11">
        <f t="shared" si="6"/>
        <v>0.75</v>
      </c>
      <c r="E42" s="11">
        <f t="shared" si="6"/>
        <v>0.125</v>
      </c>
      <c r="F42" s="11">
        <f t="shared" si="6"/>
        <v>0.75</v>
      </c>
      <c r="G42" s="11">
        <f t="shared" si="6"/>
        <v>0.875</v>
      </c>
      <c r="H42" s="11">
        <f t="shared" si="6"/>
        <v>0.875</v>
      </c>
      <c r="I42" s="11">
        <f t="shared" si="6"/>
        <v>0.25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13</v>
      </c>
      <c r="N2" s="8">
        <f>258+M2</f>
        <v>271</v>
      </c>
      <c r="O2" s="20">
        <f>K2/M2</f>
        <v>0</v>
      </c>
      <c r="P2" s="20">
        <f>L2/N2</f>
        <v>0.17343173431734318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11</v>
      </c>
      <c r="N8" s="8">
        <f>246+M8</f>
        <v>257</v>
      </c>
      <c r="O8" s="20">
        <f>K8/M8</f>
        <v>0</v>
      </c>
      <c r="P8" s="20">
        <f>L8/N8</f>
        <v>0.26848249027237353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13</v>
      </c>
      <c r="N18" s="8">
        <f>M18+258</f>
        <v>271</v>
      </c>
      <c r="O18" s="20">
        <f>K18/M18</f>
        <v>0</v>
      </c>
      <c r="P18" s="20">
        <f>L18/N18</f>
        <v>0.18450184501845018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13</v>
      </c>
      <c r="N20" s="8">
        <f>M20+258</f>
        <v>271</v>
      </c>
      <c r="O20" s="20">
        <f>K20/M20</f>
        <v>0.07692307692307693</v>
      </c>
      <c r="P20" s="20">
        <f>L20/N20</f>
        <v>0.22509225092250923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13</v>
      </c>
      <c r="N24" s="8">
        <f>M24+243</f>
        <v>256</v>
      </c>
      <c r="O24" s="20">
        <f>K24/M24</f>
        <v>0</v>
      </c>
      <c r="P24" s="20">
        <f>L24/N24</f>
        <v>0.05859375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48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8</v>
      </c>
      <c r="N28" s="8">
        <f>M28+206</f>
        <v>214</v>
      </c>
      <c r="O28" s="20">
        <f aca="true" t="shared" si="1" ref="O28:P32">K28/M28</f>
        <v>0</v>
      </c>
      <c r="P28" s="20">
        <f t="shared" si="1"/>
        <v>0.22897196261682243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9</v>
      </c>
      <c r="N30" s="8">
        <f>M30+184</f>
        <v>193</v>
      </c>
      <c r="O30" s="20">
        <f t="shared" si="1"/>
        <v>0</v>
      </c>
      <c r="P30" s="20">
        <f t="shared" si="1"/>
        <v>0.12435233160621761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12</v>
      </c>
      <c r="N35" s="8">
        <f>M35+193</f>
        <v>205</v>
      </c>
      <c r="O35" s="20">
        <f>K35/M35</f>
        <v>0</v>
      </c>
      <c r="P35" s="20">
        <f>L35/N35</f>
        <v>0.15609756097560976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1</v>
      </c>
      <c r="D38" s="1">
        <f t="shared" si="2"/>
        <v>2</v>
      </c>
      <c r="E38" s="1">
        <f t="shared" si="2"/>
        <v>4</v>
      </c>
      <c r="F38" s="1">
        <f t="shared" si="2"/>
        <v>5</v>
      </c>
      <c r="G38" s="1">
        <f t="shared" si="2"/>
        <v>4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7</v>
      </c>
      <c r="D39" s="1">
        <f t="shared" si="3"/>
        <v>6</v>
      </c>
      <c r="E39" s="1">
        <f t="shared" si="3"/>
        <v>4</v>
      </c>
      <c r="F39" s="1">
        <f t="shared" si="3"/>
        <v>3</v>
      </c>
      <c r="G39" s="1">
        <f t="shared" si="3"/>
        <v>4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0.125</v>
      </c>
      <c r="D41" s="11">
        <f t="shared" si="5"/>
        <v>0.25</v>
      </c>
      <c r="E41" s="11">
        <f t="shared" si="5"/>
        <v>0.5</v>
      </c>
      <c r="F41" s="11">
        <f t="shared" si="5"/>
        <v>0.625</v>
      </c>
      <c r="G41" s="11">
        <f t="shared" si="5"/>
        <v>0.5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0.875</v>
      </c>
      <c r="D42" s="11">
        <f t="shared" si="6"/>
        <v>0.75</v>
      </c>
      <c r="E42" s="11">
        <f t="shared" si="6"/>
        <v>0.5</v>
      </c>
      <c r="F42" s="11">
        <f t="shared" si="6"/>
        <v>0.375</v>
      </c>
      <c r="G42" s="11">
        <f t="shared" si="6"/>
        <v>0.5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12</v>
      </c>
      <c r="N2" s="8">
        <f>258+M2</f>
        <v>270</v>
      </c>
      <c r="O2" s="20">
        <f>K2/M2</f>
        <v>0</v>
      </c>
      <c r="P2" s="20">
        <f>L2/N2</f>
        <v>0.17407407407407408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10</v>
      </c>
      <c r="N8" s="8">
        <f>246+M8</f>
        <v>256</v>
      </c>
      <c r="O8" s="20">
        <f>K8/M8</f>
        <v>0</v>
      </c>
      <c r="P8" s="20">
        <f>L8/N8</f>
        <v>0.26953125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12</v>
      </c>
      <c r="N18" s="8">
        <f>M18+258</f>
        <v>270</v>
      </c>
      <c r="O18" s="20">
        <f>K18/M18</f>
        <v>0</v>
      </c>
      <c r="P18" s="20">
        <f>L18/N18</f>
        <v>0.18518518518518517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12</v>
      </c>
      <c r="N20" s="8">
        <f>M20+258</f>
        <v>270</v>
      </c>
      <c r="O20" s="20">
        <f>K20/M20</f>
        <v>0.08333333333333333</v>
      </c>
      <c r="P20" s="20">
        <f>L20/N20</f>
        <v>0.22592592592592592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12</v>
      </c>
      <c r="N24" s="8">
        <f>M24+243</f>
        <v>255</v>
      </c>
      <c r="O24" s="20">
        <f>K24/M24</f>
        <v>0</v>
      </c>
      <c r="P24" s="20">
        <f>L24/N24</f>
        <v>0.058823529411764705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7</v>
      </c>
      <c r="N28" s="8">
        <f>M28+206</f>
        <v>213</v>
      </c>
      <c r="O28" s="20">
        <f aca="true" t="shared" si="1" ref="O28:P32">K28/M28</f>
        <v>0</v>
      </c>
      <c r="P28" s="20">
        <f t="shared" si="1"/>
        <v>0.2300469483568075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/>
      <c r="L30" s="24">
        <f>K30+24</f>
        <v>24</v>
      </c>
      <c r="M30" s="8">
        <v>8</v>
      </c>
      <c r="N30" s="8">
        <f>M30+184</f>
        <v>192</v>
      </c>
      <c r="O30" s="20">
        <f t="shared" si="1"/>
        <v>0</v>
      </c>
      <c r="P30" s="20">
        <f t="shared" si="1"/>
        <v>0.125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11</v>
      </c>
      <c r="N35" s="8">
        <f>M35+193</f>
        <v>204</v>
      </c>
      <c r="O35" s="20">
        <f>K35/M35</f>
        <v>0</v>
      </c>
      <c r="P35" s="20">
        <f>L35/N35</f>
        <v>0.1568627450980392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6</v>
      </c>
      <c r="D38" s="1">
        <f t="shared" si="2"/>
        <v>3</v>
      </c>
      <c r="E38" s="1">
        <f t="shared" si="2"/>
        <v>5</v>
      </c>
      <c r="F38" s="1">
        <f t="shared" si="2"/>
        <v>6</v>
      </c>
      <c r="G38" s="1">
        <f t="shared" si="2"/>
        <v>1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2</v>
      </c>
      <c r="D39" s="1">
        <f t="shared" si="3"/>
        <v>5</v>
      </c>
      <c r="E39" s="1">
        <f t="shared" si="3"/>
        <v>3</v>
      </c>
      <c r="F39" s="1">
        <f t="shared" si="3"/>
        <v>2</v>
      </c>
      <c r="G39" s="1">
        <f t="shared" si="3"/>
        <v>7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0.75</v>
      </c>
      <c r="C41" s="11">
        <f t="shared" si="5"/>
        <v>0.75</v>
      </c>
      <c r="D41" s="11">
        <f t="shared" si="5"/>
        <v>0.375</v>
      </c>
      <c r="E41" s="11">
        <f t="shared" si="5"/>
        <v>0.625</v>
      </c>
      <c r="F41" s="11">
        <f t="shared" si="5"/>
        <v>0.75</v>
      </c>
      <c r="G41" s="11">
        <f t="shared" si="5"/>
        <v>0.125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0.25</v>
      </c>
      <c r="C42" s="11">
        <f t="shared" si="6"/>
        <v>0.25</v>
      </c>
      <c r="D42" s="11">
        <f t="shared" si="6"/>
        <v>0.625</v>
      </c>
      <c r="E42" s="11">
        <f t="shared" si="6"/>
        <v>0.375</v>
      </c>
      <c r="F42" s="11">
        <f t="shared" si="6"/>
        <v>0.25</v>
      </c>
      <c r="G42" s="11">
        <f t="shared" si="6"/>
        <v>0.875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11</v>
      </c>
      <c r="N2" s="8">
        <f>258+M2</f>
        <v>269</v>
      </c>
      <c r="O2" s="20">
        <f>K2/M2</f>
        <v>0</v>
      </c>
      <c r="P2" s="20">
        <f>L2/N2</f>
        <v>0.17472118959107807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9</v>
      </c>
      <c r="N8" s="8">
        <f>246+M8</f>
        <v>255</v>
      </c>
      <c r="O8" s="20">
        <f>K8/M8</f>
        <v>0</v>
      </c>
      <c r="P8" s="20">
        <f>L8/N8</f>
        <v>0.27058823529411763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47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48</v>
      </c>
      <c r="I14" s="15" t="s">
        <v>47</v>
      </c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47</v>
      </c>
      <c r="E18" s="15" t="s">
        <v>47</v>
      </c>
      <c r="F18" s="15" t="s">
        <v>48</v>
      </c>
      <c r="G18" s="15" t="s">
        <v>48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11</v>
      </c>
      <c r="N18" s="8">
        <f>M18+258</f>
        <v>269</v>
      </c>
      <c r="O18" s="20">
        <f>K18/M18</f>
        <v>0</v>
      </c>
      <c r="P18" s="20">
        <f>L18/N18</f>
        <v>0.18587360594795538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47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11</v>
      </c>
      <c r="N20" s="8">
        <f>M20+258</f>
        <v>269</v>
      </c>
      <c r="O20" s="20">
        <f>K20/M20</f>
        <v>0.09090909090909091</v>
      </c>
      <c r="P20" s="20">
        <f>L20/N20</f>
        <v>0.22676579925650558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11</v>
      </c>
      <c r="N24" s="8">
        <f>M24+243</f>
        <v>254</v>
      </c>
      <c r="O24" s="20">
        <f>K24/M24</f>
        <v>0</v>
      </c>
      <c r="P24" s="20">
        <f>L24/N24</f>
        <v>0.05905511811023622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47</v>
      </c>
      <c r="F28" s="15" t="s">
        <v>47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6</v>
      </c>
      <c r="N28" s="8">
        <f>M28+206</f>
        <v>212</v>
      </c>
      <c r="O28" s="20">
        <f aca="true" t="shared" si="1" ref="O28:P32">K28/M28</f>
        <v>0</v>
      </c>
      <c r="P28" s="20">
        <f t="shared" si="1"/>
        <v>0.23113207547169812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10</v>
      </c>
      <c r="N35" s="8">
        <f>M35+193</f>
        <v>203</v>
      </c>
      <c r="O35" s="20">
        <f>K35/M35</f>
        <v>0</v>
      </c>
      <c r="P35" s="20">
        <f>L35/N35</f>
        <v>0.15763546798029557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2</v>
      </c>
      <c r="D38" s="1">
        <f t="shared" si="2"/>
        <v>7</v>
      </c>
      <c r="E38" s="1">
        <f t="shared" si="2"/>
        <v>2</v>
      </c>
      <c r="F38" s="1">
        <f t="shared" si="2"/>
        <v>2</v>
      </c>
      <c r="G38" s="1">
        <f t="shared" si="2"/>
        <v>3</v>
      </c>
      <c r="H38" s="1">
        <f t="shared" si="2"/>
        <v>4</v>
      </c>
      <c r="I38" s="1">
        <f t="shared" si="2"/>
        <v>7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7</v>
      </c>
      <c r="C39" s="1">
        <f t="shared" si="3"/>
        <v>6</v>
      </c>
      <c r="D39" s="1">
        <f t="shared" si="3"/>
        <v>1</v>
      </c>
      <c r="E39" s="1">
        <f t="shared" si="3"/>
        <v>6</v>
      </c>
      <c r="F39" s="1">
        <f t="shared" si="3"/>
        <v>6</v>
      </c>
      <c r="G39" s="1">
        <f t="shared" si="3"/>
        <v>5</v>
      </c>
      <c r="H39" s="1">
        <f t="shared" si="3"/>
        <v>4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0.125</v>
      </c>
      <c r="C41" s="11">
        <f t="shared" si="5"/>
        <v>0.25</v>
      </c>
      <c r="D41" s="11">
        <f t="shared" si="5"/>
        <v>0.875</v>
      </c>
      <c r="E41" s="11">
        <f t="shared" si="5"/>
        <v>0.25</v>
      </c>
      <c r="F41" s="11">
        <f t="shared" si="5"/>
        <v>0.25</v>
      </c>
      <c r="G41" s="11">
        <f t="shared" si="5"/>
        <v>0.375</v>
      </c>
      <c r="H41" s="11">
        <f t="shared" si="5"/>
        <v>0.5</v>
      </c>
      <c r="I41" s="11">
        <f t="shared" si="5"/>
        <v>0.875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0.875</v>
      </c>
      <c r="C42" s="11">
        <f t="shared" si="6"/>
        <v>0.75</v>
      </c>
      <c r="D42" s="11">
        <f t="shared" si="6"/>
        <v>0.125</v>
      </c>
      <c r="E42" s="11">
        <f t="shared" si="6"/>
        <v>0.75</v>
      </c>
      <c r="F42" s="11">
        <f t="shared" si="6"/>
        <v>0.75</v>
      </c>
      <c r="G42" s="11">
        <f t="shared" si="6"/>
        <v>0.625</v>
      </c>
      <c r="H42" s="11">
        <f t="shared" si="6"/>
        <v>0.5</v>
      </c>
      <c r="I42" s="11">
        <f t="shared" si="6"/>
        <v>0.125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1" sqref="M31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48</v>
      </c>
      <c r="J2" s="36"/>
      <c r="K2" s="8">
        <v>1</v>
      </c>
      <c r="L2" s="8">
        <f>K2+47</f>
        <v>48</v>
      </c>
      <c r="M2" s="8">
        <v>37</v>
      </c>
      <c r="N2" s="8">
        <f>258+M2</f>
        <v>295</v>
      </c>
      <c r="O2" s="20">
        <f>K2/M2</f>
        <v>0.02702702702702703</v>
      </c>
      <c r="P2" s="20">
        <f>L2/N2</f>
        <v>0.16271186440677965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36</v>
      </c>
      <c r="N8" s="8">
        <f>246+M8</f>
        <v>282</v>
      </c>
      <c r="O8" s="20">
        <f>K8/M8</f>
        <v>0</v>
      </c>
      <c r="P8" s="20">
        <f>L8/N8</f>
        <v>0.24468085106382978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47</v>
      </c>
      <c r="F20" s="15" t="s">
        <v>48</v>
      </c>
      <c r="G20" s="15" t="s">
        <v>47</v>
      </c>
      <c r="H20" s="15" t="s">
        <v>48</v>
      </c>
      <c r="I20" s="15" t="s">
        <v>48</v>
      </c>
      <c r="J20" s="36"/>
      <c r="K20" s="16">
        <v>5</v>
      </c>
      <c r="L20" s="16">
        <f>K20+60</f>
        <v>65</v>
      </c>
      <c r="M20" s="8">
        <v>37</v>
      </c>
      <c r="N20" s="8">
        <f>M20+258</f>
        <v>295</v>
      </c>
      <c r="O20" s="20">
        <f>K20/M20</f>
        <v>0.13513513513513514</v>
      </c>
      <c r="P20" s="20">
        <f>L20/N20</f>
        <v>0.22033898305084745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37</v>
      </c>
      <c r="N24" s="8">
        <f>M24+243</f>
        <v>280</v>
      </c>
      <c r="O24" s="20">
        <f>K24/M24</f>
        <v>0</v>
      </c>
      <c r="P24" s="20">
        <f>L24/N24</f>
        <v>0.05357142857142857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48</v>
      </c>
      <c r="F28" s="15" t="s">
        <v>48</v>
      </c>
      <c r="G28" s="3" t="s">
        <v>70</v>
      </c>
      <c r="H28" s="15" t="s">
        <v>48</v>
      </c>
      <c r="I28" s="15" t="s">
        <v>47</v>
      </c>
      <c r="J28" s="36"/>
      <c r="K28" s="8">
        <v>2</v>
      </c>
      <c r="L28" s="8">
        <f>K28+49</f>
        <v>51</v>
      </c>
      <c r="M28" s="8">
        <v>28</v>
      </c>
      <c r="N28" s="8">
        <f>M28+206</f>
        <v>234</v>
      </c>
      <c r="O28" s="20">
        <f aca="true" t="shared" si="1" ref="O28:P32">K28/M28</f>
        <v>0.07142857142857142</v>
      </c>
      <c r="P28" s="20">
        <f t="shared" si="1"/>
        <v>0.21794871794871795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27</v>
      </c>
      <c r="N30" s="8">
        <f>M30+184</f>
        <v>211</v>
      </c>
      <c r="O30" s="20">
        <f t="shared" si="1"/>
        <v>0.037037037037037035</v>
      </c>
      <c r="P30" s="20">
        <f t="shared" si="1"/>
        <v>0.11848341232227488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36</v>
      </c>
      <c r="N35" s="8">
        <f>M35+193</f>
        <v>229</v>
      </c>
      <c r="O35" s="20">
        <f>K35/M35</f>
        <v>0</v>
      </c>
      <c r="P35" s="20">
        <f>L35/N35</f>
        <v>0.13973799126637554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3</v>
      </c>
      <c r="D38" s="1">
        <f t="shared" si="2"/>
        <v>3</v>
      </c>
      <c r="E38" s="1">
        <f t="shared" si="2"/>
        <v>1</v>
      </c>
      <c r="F38" s="1">
        <f t="shared" si="2"/>
        <v>1</v>
      </c>
      <c r="G38" s="1">
        <f t="shared" si="2"/>
        <v>4</v>
      </c>
      <c r="H38" s="1">
        <f t="shared" si="2"/>
        <v>1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4</v>
      </c>
      <c r="D39" s="1">
        <f t="shared" si="3"/>
        <v>4</v>
      </c>
      <c r="E39" s="1">
        <f t="shared" si="3"/>
        <v>6</v>
      </c>
      <c r="F39" s="1">
        <f t="shared" si="3"/>
        <v>6</v>
      </c>
      <c r="G39" s="1">
        <f t="shared" si="3"/>
        <v>2</v>
      </c>
      <c r="H39" s="1">
        <f t="shared" si="3"/>
        <v>6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0.5714285714285714</v>
      </c>
      <c r="C41" s="11">
        <f t="shared" si="5"/>
        <v>0.42857142857142855</v>
      </c>
      <c r="D41" s="11">
        <f t="shared" si="5"/>
        <v>0.42857142857142855</v>
      </c>
      <c r="E41" s="11">
        <f t="shared" si="5"/>
        <v>0.14285714285714285</v>
      </c>
      <c r="F41" s="11">
        <f t="shared" si="5"/>
        <v>0.14285714285714285</v>
      </c>
      <c r="G41" s="11">
        <f t="shared" si="5"/>
        <v>0.5714285714285714</v>
      </c>
      <c r="H41" s="11">
        <f t="shared" si="5"/>
        <v>0.14285714285714285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0.42857142857142855</v>
      </c>
      <c r="C42" s="11">
        <f t="shared" si="6"/>
        <v>0.5714285714285714</v>
      </c>
      <c r="D42" s="11">
        <f t="shared" si="6"/>
        <v>0.5714285714285714</v>
      </c>
      <c r="E42" s="11">
        <f t="shared" si="6"/>
        <v>0.8571428571428571</v>
      </c>
      <c r="F42" s="11">
        <f t="shared" si="6"/>
        <v>0.8571428571428571</v>
      </c>
      <c r="G42" s="11">
        <f t="shared" si="6"/>
        <v>0.2857142857142857</v>
      </c>
      <c r="H42" s="11">
        <f t="shared" si="6"/>
        <v>0.8571428571428571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10</v>
      </c>
      <c r="N2" s="8">
        <f>258+M2</f>
        <v>268</v>
      </c>
      <c r="O2" s="20">
        <f>K2/M2</f>
        <v>0</v>
      </c>
      <c r="P2" s="20">
        <f>L2/N2</f>
        <v>0.17537313432835822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47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8</v>
      </c>
      <c r="N8" s="8">
        <f>246+M8</f>
        <v>254</v>
      </c>
      <c r="O8" s="20">
        <f>K8/M8</f>
        <v>0</v>
      </c>
      <c r="P8" s="20">
        <f>L8/N8</f>
        <v>0.27165354330708663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47</v>
      </c>
      <c r="I14" s="15" t="s">
        <v>48</v>
      </c>
      <c r="J14" s="36"/>
      <c r="K14" s="8">
        <v>1</v>
      </c>
      <c r="L14" s="8">
        <f>K14+34</f>
        <v>35</v>
      </c>
      <c r="M14" s="8">
        <v>6</v>
      </c>
      <c r="N14" s="8">
        <f>M14+221</f>
        <v>227</v>
      </c>
      <c r="O14" s="20">
        <f>K14/M14</f>
        <v>0.16666666666666666</v>
      </c>
      <c r="P14" s="20">
        <f>L14/N14</f>
        <v>0.15418502202643172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47</v>
      </c>
      <c r="G18" s="15" t="s">
        <v>48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10</v>
      </c>
      <c r="N18" s="8">
        <f>M18+258</f>
        <v>268</v>
      </c>
      <c r="O18" s="20">
        <f>K18/M18</f>
        <v>0</v>
      </c>
      <c r="P18" s="20">
        <f>L18/N18</f>
        <v>0.1865671641791045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47</v>
      </c>
      <c r="H20" s="15" t="s">
        <v>48</v>
      </c>
      <c r="I20" s="15" t="s">
        <v>48</v>
      </c>
      <c r="J20" s="36"/>
      <c r="K20" s="16">
        <v>1</v>
      </c>
      <c r="L20" s="16">
        <f>K20+60</f>
        <v>61</v>
      </c>
      <c r="M20" s="8">
        <v>10</v>
      </c>
      <c r="N20" s="8">
        <f>M20+258</f>
        <v>268</v>
      </c>
      <c r="O20" s="20">
        <f>K20/M20</f>
        <v>0.1</v>
      </c>
      <c r="P20" s="20">
        <f>L20/N20</f>
        <v>0.22761194029850745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10</v>
      </c>
      <c r="N24" s="8">
        <f>M24+243</f>
        <v>253</v>
      </c>
      <c r="O24" s="20">
        <f>K24/M24</f>
        <v>0</v>
      </c>
      <c r="P24" s="20">
        <f>L24/N24</f>
        <v>0.05928853754940711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5</v>
      </c>
      <c r="N28" s="8">
        <f>M28+206</f>
        <v>211</v>
      </c>
      <c r="O28" s="20">
        <f aca="true" t="shared" si="1" ref="O28:P32">K28/M28</f>
        <v>0</v>
      </c>
      <c r="P28" s="20">
        <f t="shared" si="1"/>
        <v>0.23222748815165878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9</v>
      </c>
      <c r="N35" s="8">
        <f>M35+193</f>
        <v>202</v>
      </c>
      <c r="O35" s="20">
        <f>K35/M35</f>
        <v>0</v>
      </c>
      <c r="P35" s="20">
        <f>L35/N35</f>
        <v>0.15841584158415842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2</v>
      </c>
      <c r="D38" s="1">
        <f t="shared" si="2"/>
        <v>6</v>
      </c>
      <c r="E38" s="1">
        <f t="shared" si="2"/>
        <v>3</v>
      </c>
      <c r="F38" s="1">
        <f t="shared" si="2"/>
        <v>2</v>
      </c>
      <c r="G38" s="1">
        <f t="shared" si="2"/>
        <v>6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6</v>
      </c>
      <c r="D39" s="1">
        <f t="shared" si="3"/>
        <v>2</v>
      </c>
      <c r="E39" s="1">
        <f t="shared" si="3"/>
        <v>5</v>
      </c>
      <c r="F39" s="1">
        <f t="shared" si="3"/>
        <v>6</v>
      </c>
      <c r="G39" s="1">
        <f t="shared" si="3"/>
        <v>2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0.25</v>
      </c>
      <c r="D41" s="11">
        <f t="shared" si="5"/>
        <v>0.75</v>
      </c>
      <c r="E41" s="11">
        <f t="shared" si="5"/>
        <v>0.375</v>
      </c>
      <c r="F41" s="11">
        <f t="shared" si="5"/>
        <v>0.25</v>
      </c>
      <c r="G41" s="11">
        <f t="shared" si="5"/>
        <v>0.75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0.75</v>
      </c>
      <c r="D42" s="11">
        <f t="shared" si="6"/>
        <v>0.25</v>
      </c>
      <c r="E42" s="11">
        <f t="shared" si="6"/>
        <v>0.625</v>
      </c>
      <c r="F42" s="11">
        <f t="shared" si="6"/>
        <v>0.75</v>
      </c>
      <c r="G42" s="11">
        <f t="shared" si="6"/>
        <v>0.25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9</v>
      </c>
      <c r="N2" s="8">
        <f>258+M2</f>
        <v>267</v>
      </c>
      <c r="O2" s="20">
        <f>K2/M2</f>
        <v>0</v>
      </c>
      <c r="P2" s="20">
        <f>L2/N2</f>
        <v>0.1760299625468165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47</v>
      </c>
      <c r="G8" s="15" t="s">
        <v>47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7</v>
      </c>
      <c r="N8" s="8">
        <f>246+M8</f>
        <v>253</v>
      </c>
      <c r="O8" s="20">
        <f>K8/M8</f>
        <v>0</v>
      </c>
      <c r="P8" s="20">
        <f>L8/N8</f>
        <v>0.2727272727272727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47</v>
      </c>
      <c r="C14" s="15" t="s">
        <v>48</v>
      </c>
      <c r="D14" s="15" t="s">
        <v>47</v>
      </c>
      <c r="E14" s="15" t="s">
        <v>48</v>
      </c>
      <c r="F14" s="15" t="s">
        <v>47</v>
      </c>
      <c r="G14" s="15" t="s">
        <v>48</v>
      </c>
      <c r="H14" s="15" t="s">
        <v>48</v>
      </c>
      <c r="I14" s="15" t="s">
        <v>48</v>
      </c>
      <c r="J14" s="36"/>
      <c r="K14" s="8">
        <v>1</v>
      </c>
      <c r="L14" s="8">
        <f>K14+34</f>
        <v>35</v>
      </c>
      <c r="M14" s="8">
        <v>5</v>
      </c>
      <c r="N14" s="8">
        <f>M14+221</f>
        <v>226</v>
      </c>
      <c r="O14" s="20">
        <f>K14/M14</f>
        <v>0.2</v>
      </c>
      <c r="P14" s="20">
        <f>L14/N14</f>
        <v>0.15486725663716813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48</v>
      </c>
      <c r="D18" s="15" t="s">
        <v>48</v>
      </c>
      <c r="E18" s="15" t="s">
        <v>48</v>
      </c>
      <c r="F18" s="15" t="s">
        <v>48</v>
      </c>
      <c r="G18" s="15" t="s">
        <v>48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9</v>
      </c>
      <c r="N18" s="8">
        <f>M18+258</f>
        <v>267</v>
      </c>
      <c r="O18" s="20">
        <f>K18/M18</f>
        <v>0</v>
      </c>
      <c r="P18" s="20">
        <f>L18/N18</f>
        <v>0.18726591760299627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48</v>
      </c>
      <c r="I20" s="15" t="s">
        <v>48</v>
      </c>
      <c r="J20" s="36"/>
      <c r="K20" s="16">
        <v>1</v>
      </c>
      <c r="L20" s="16">
        <f>K20+60</f>
        <v>61</v>
      </c>
      <c r="M20" s="8">
        <v>9</v>
      </c>
      <c r="N20" s="8">
        <f>M20+258</f>
        <v>267</v>
      </c>
      <c r="O20" s="20">
        <f>K20/M20</f>
        <v>0.1111111111111111</v>
      </c>
      <c r="P20" s="20">
        <f>L20/N20</f>
        <v>0.22846441947565543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48</v>
      </c>
      <c r="E24" s="15" t="s">
        <v>47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9</v>
      </c>
      <c r="N24" s="8">
        <f>M24+243</f>
        <v>252</v>
      </c>
      <c r="O24" s="20">
        <f>K24/M24</f>
        <v>0</v>
      </c>
      <c r="P24" s="20">
        <f>L24/N24</f>
        <v>0.05952380952380952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47</v>
      </c>
      <c r="F28" s="15" t="s">
        <v>48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4</v>
      </c>
      <c r="N28" s="8">
        <f>M28+206</f>
        <v>210</v>
      </c>
      <c r="O28" s="20">
        <f aca="true" t="shared" si="1" ref="O28:P32">K28/M28</f>
        <v>0</v>
      </c>
      <c r="P28" s="20">
        <f t="shared" si="1"/>
        <v>0.23333333333333334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47</v>
      </c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47</v>
      </c>
      <c r="D35" s="15" t="s">
        <v>47</v>
      </c>
      <c r="E35" s="15" t="s">
        <v>48</v>
      </c>
      <c r="F35" s="15" t="s">
        <v>48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8</v>
      </c>
      <c r="N35" s="8">
        <f>M35+193</f>
        <v>201</v>
      </c>
      <c r="O35" s="20">
        <f>K35/M35</f>
        <v>0</v>
      </c>
      <c r="P35" s="20">
        <f>L35/N35</f>
        <v>0.15920398009950248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6</v>
      </c>
      <c r="E38" s="1">
        <f t="shared" si="2"/>
        <v>4</v>
      </c>
      <c r="F38" s="1">
        <f t="shared" si="2"/>
        <v>5</v>
      </c>
      <c r="G38" s="1">
        <f t="shared" si="2"/>
        <v>6</v>
      </c>
      <c r="H38" s="1">
        <f t="shared" si="2"/>
        <v>1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7</v>
      </c>
      <c r="D39" s="1">
        <f t="shared" si="3"/>
        <v>3</v>
      </c>
      <c r="E39" s="1">
        <f t="shared" si="3"/>
        <v>5</v>
      </c>
      <c r="F39" s="1">
        <f t="shared" si="3"/>
        <v>4</v>
      </c>
      <c r="G39" s="1">
        <f t="shared" si="3"/>
        <v>3</v>
      </c>
      <c r="H39" s="1">
        <f t="shared" si="3"/>
        <v>8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0.6666666666666666</v>
      </c>
      <c r="C41" s="11">
        <f t="shared" si="5"/>
        <v>0.2222222222222222</v>
      </c>
      <c r="D41" s="11">
        <f t="shared" si="5"/>
        <v>0.6666666666666666</v>
      </c>
      <c r="E41" s="11">
        <f t="shared" si="5"/>
        <v>0.4444444444444444</v>
      </c>
      <c r="F41" s="11">
        <f t="shared" si="5"/>
        <v>0.5555555555555556</v>
      </c>
      <c r="G41" s="11">
        <f t="shared" si="5"/>
        <v>0.6666666666666666</v>
      </c>
      <c r="H41" s="11">
        <f t="shared" si="5"/>
        <v>0.1111111111111111</v>
      </c>
      <c r="I41" s="11">
        <f t="shared" si="5"/>
        <v>0.6666666666666666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0.3333333333333333</v>
      </c>
      <c r="C42" s="11">
        <f t="shared" si="6"/>
        <v>0.7777777777777778</v>
      </c>
      <c r="D42" s="11">
        <f t="shared" si="6"/>
        <v>0.3333333333333333</v>
      </c>
      <c r="E42" s="11">
        <f t="shared" si="6"/>
        <v>0.5555555555555556</v>
      </c>
      <c r="F42" s="11">
        <f t="shared" si="6"/>
        <v>0.4444444444444444</v>
      </c>
      <c r="G42" s="11">
        <f t="shared" si="6"/>
        <v>0.3333333333333333</v>
      </c>
      <c r="H42" s="11">
        <f t="shared" si="6"/>
        <v>0.8888888888888888</v>
      </c>
      <c r="I42" s="11">
        <f t="shared" si="6"/>
        <v>0.3333333333333333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I27" sqref="I27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8</v>
      </c>
      <c r="N2" s="8">
        <f>258+M2</f>
        <v>266</v>
      </c>
      <c r="O2" s="20">
        <f>K2/M2</f>
        <v>0</v>
      </c>
      <c r="P2" s="20">
        <f>L2/N2</f>
        <v>0.17669172932330826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6</v>
      </c>
      <c r="N8" s="8">
        <f>246+M8</f>
        <v>252</v>
      </c>
      <c r="O8" s="20">
        <f>K8/M8</f>
        <v>0</v>
      </c>
      <c r="P8" s="20">
        <f>L8/N8</f>
        <v>0.27380952380952384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43" t="s">
        <v>59</v>
      </c>
      <c r="C14" s="43" t="s">
        <v>59</v>
      </c>
      <c r="D14" s="43" t="s">
        <v>60</v>
      </c>
      <c r="E14" s="43" t="s">
        <v>60</v>
      </c>
      <c r="F14" s="43" t="s">
        <v>60</v>
      </c>
      <c r="G14" s="43" t="s">
        <v>59</v>
      </c>
      <c r="H14" s="43" t="s">
        <v>59</v>
      </c>
      <c r="I14" s="43" t="s">
        <v>59</v>
      </c>
      <c r="J14" s="36"/>
      <c r="K14" s="8">
        <v>1</v>
      </c>
      <c r="L14" s="8">
        <f>K14+34</f>
        <v>35</v>
      </c>
      <c r="M14" s="8">
        <v>4</v>
      </c>
      <c r="N14" s="8">
        <f>M14+221</f>
        <v>225</v>
      </c>
      <c r="O14" s="20">
        <f>K14/M14</f>
        <v>0.25</v>
      </c>
      <c r="P14" s="20">
        <f>L14/N14</f>
        <v>0.15555555555555556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47</v>
      </c>
      <c r="G18" s="15" t="s">
        <v>47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8</v>
      </c>
      <c r="N18" s="8">
        <f>M18+258</f>
        <v>266</v>
      </c>
      <c r="O18" s="20">
        <f>K18/M18</f>
        <v>0</v>
      </c>
      <c r="P18" s="20">
        <f>L18/N18</f>
        <v>0.18796992481203006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48</v>
      </c>
      <c r="C20" s="43" t="s">
        <v>48</v>
      </c>
      <c r="D20" s="43" t="s">
        <v>47</v>
      </c>
      <c r="E20" s="43" t="s">
        <v>47</v>
      </c>
      <c r="F20" s="43" t="s">
        <v>47</v>
      </c>
      <c r="G20" s="43" t="s">
        <v>48</v>
      </c>
      <c r="H20" s="43" t="s">
        <v>48</v>
      </c>
      <c r="I20" s="43" t="s">
        <v>48</v>
      </c>
      <c r="J20" s="36"/>
      <c r="K20" s="16">
        <v>1</v>
      </c>
      <c r="L20" s="16">
        <f>K20+60</f>
        <v>61</v>
      </c>
      <c r="M20" s="8">
        <v>8</v>
      </c>
      <c r="N20" s="8">
        <f>M20+258</f>
        <v>266</v>
      </c>
      <c r="O20" s="20">
        <f>K20/M20</f>
        <v>0.125</v>
      </c>
      <c r="P20" s="20">
        <f>L20/N20</f>
        <v>0.22932330827067668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8</v>
      </c>
      <c r="N24" s="8">
        <f>M24+243</f>
        <v>251</v>
      </c>
      <c r="O24" s="20">
        <f>K24/M24</f>
        <v>0</v>
      </c>
      <c r="P24" s="20">
        <f>L24/N24</f>
        <v>0.05976095617529881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3" t="s">
        <v>58</v>
      </c>
      <c r="D28" s="15" t="s">
        <v>47</v>
      </c>
      <c r="E28" s="15" t="s">
        <v>48</v>
      </c>
      <c r="F28" s="15" t="s">
        <v>48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3</v>
      </c>
      <c r="N28" s="8">
        <f>M28+206</f>
        <v>209</v>
      </c>
      <c r="O28" s="20">
        <f aca="true" t="shared" si="1" ref="O28:P32">K28/M28</f>
        <v>0</v>
      </c>
      <c r="P28" s="20">
        <f t="shared" si="1"/>
        <v>0.23444976076555024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6</v>
      </c>
      <c r="N30" s="8">
        <f>M30+184</f>
        <v>190</v>
      </c>
      <c r="O30" s="20">
        <f t="shared" si="1"/>
        <v>0</v>
      </c>
      <c r="P30" s="20">
        <f t="shared" si="1"/>
        <v>0.12631578947368421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7</v>
      </c>
      <c r="N35" s="8">
        <f>M35+193</f>
        <v>200</v>
      </c>
      <c r="O35" s="20">
        <f>K35/M35</f>
        <v>0</v>
      </c>
      <c r="P35" s="20">
        <f>L35/N35</f>
        <v>0.16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4</v>
      </c>
      <c r="D38" s="1">
        <f t="shared" si="2"/>
        <v>4</v>
      </c>
      <c r="E38" s="1">
        <f t="shared" si="2"/>
        <v>4</v>
      </c>
      <c r="F38" s="1">
        <f t="shared" si="2"/>
        <v>4</v>
      </c>
      <c r="G38" s="1">
        <f t="shared" si="2"/>
        <v>1</v>
      </c>
      <c r="H38" s="1">
        <f t="shared" si="2"/>
        <v>2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3</v>
      </c>
      <c r="D39" s="1">
        <f t="shared" si="3"/>
        <v>4</v>
      </c>
      <c r="E39" s="1">
        <f t="shared" si="3"/>
        <v>4</v>
      </c>
      <c r="F39" s="1">
        <f t="shared" si="3"/>
        <v>4</v>
      </c>
      <c r="G39" s="1">
        <f t="shared" si="3"/>
        <v>7</v>
      </c>
      <c r="H39" s="1">
        <f t="shared" si="3"/>
        <v>6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0.5</v>
      </c>
      <c r="D41" s="11">
        <f t="shared" si="5"/>
        <v>0.5</v>
      </c>
      <c r="E41" s="11">
        <f t="shared" si="5"/>
        <v>0.5</v>
      </c>
      <c r="F41" s="11">
        <f t="shared" si="5"/>
        <v>0.5</v>
      </c>
      <c r="G41" s="11">
        <f t="shared" si="5"/>
        <v>0.125</v>
      </c>
      <c r="H41" s="11">
        <f t="shared" si="5"/>
        <v>0.25</v>
      </c>
      <c r="I41" s="11">
        <f t="shared" si="5"/>
        <v>0.375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0.375</v>
      </c>
      <c r="D42" s="11">
        <f t="shared" si="6"/>
        <v>0.5</v>
      </c>
      <c r="E42" s="11">
        <f t="shared" si="6"/>
        <v>0.5</v>
      </c>
      <c r="F42" s="11">
        <f t="shared" si="6"/>
        <v>0.5</v>
      </c>
      <c r="G42" s="11">
        <f t="shared" si="6"/>
        <v>0.875</v>
      </c>
      <c r="H42" s="11">
        <f t="shared" si="6"/>
        <v>0.75</v>
      </c>
      <c r="I42" s="11">
        <f t="shared" si="6"/>
        <v>0.625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7" sqref="J27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7</v>
      </c>
      <c r="N2" s="8">
        <f>258+M2</f>
        <v>265</v>
      </c>
      <c r="O2" s="20">
        <f>K2/M2</f>
        <v>0</v>
      </c>
      <c r="P2" s="20">
        <f>L2/N2</f>
        <v>0.17735849056603772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6</v>
      </c>
      <c r="N8" s="8">
        <f>246+M8</f>
        <v>252</v>
      </c>
      <c r="O8" s="20">
        <f>K8/M8</f>
        <v>0</v>
      </c>
      <c r="P8" s="20">
        <f>L8/N8</f>
        <v>0.27380952380952384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>
        <v>2</v>
      </c>
      <c r="N14" s="8">
        <f>M14+221</f>
        <v>223</v>
      </c>
      <c r="O14" s="20">
        <f>K14/M14</f>
        <v>0</v>
      </c>
      <c r="P14" s="20">
        <f>L14/N14</f>
        <v>0.15246636771300448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7</v>
      </c>
      <c r="N18" s="8">
        <f>M18+258</f>
        <v>265</v>
      </c>
      <c r="O18" s="20">
        <f>K18/M18</f>
        <v>0</v>
      </c>
      <c r="P18" s="20">
        <f>L18/N18</f>
        <v>0.18867924528301888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K20+60</f>
        <v>60</v>
      </c>
      <c r="M20" s="8">
        <v>7</v>
      </c>
      <c r="N20" s="8">
        <f>M20+258</f>
        <v>265</v>
      </c>
      <c r="O20" s="20">
        <f>K20/M20</f>
        <v>0</v>
      </c>
      <c r="P20" s="20">
        <f>L20/N20</f>
        <v>0.22641509433962265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7</v>
      </c>
      <c r="N24" s="8">
        <f>M24+243</f>
        <v>250</v>
      </c>
      <c r="O24" s="20">
        <f>K24/M24</f>
        <v>0</v>
      </c>
      <c r="P24" s="20">
        <f>L24/N24</f>
        <v>0.06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2</v>
      </c>
      <c r="N28" s="8">
        <f>M28+206</f>
        <v>208</v>
      </c>
      <c r="O28" s="20">
        <f aca="true" t="shared" si="1" ref="O28:P32">K28/M28</f>
        <v>0</v>
      </c>
      <c r="P28" s="20">
        <f t="shared" si="1"/>
        <v>0.23557692307692307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48</v>
      </c>
      <c r="F30" s="15" t="s">
        <v>47</v>
      </c>
      <c r="G30" s="15" t="s">
        <v>47</v>
      </c>
      <c r="H30" s="15" t="s">
        <v>48</v>
      </c>
      <c r="I30" s="15" t="s">
        <v>47</v>
      </c>
      <c r="J30" s="36"/>
      <c r="K30" s="24"/>
      <c r="L30" s="24">
        <f>K30+24</f>
        <v>24</v>
      </c>
      <c r="M30" s="8">
        <v>6</v>
      </c>
      <c r="N30" s="8">
        <f>M30+184</f>
        <v>190</v>
      </c>
      <c r="O30" s="20">
        <f t="shared" si="1"/>
        <v>0</v>
      </c>
      <c r="P30" s="20">
        <f t="shared" si="1"/>
        <v>0.12631578947368421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/>
      <c r="C35" s="15"/>
      <c r="D35" s="15"/>
      <c r="E35" s="15"/>
      <c r="F35" s="15"/>
      <c r="G35" s="15"/>
      <c r="H35" s="15"/>
      <c r="I35" s="15"/>
      <c r="J35" s="36"/>
      <c r="K35" s="24"/>
      <c r="L35" s="24">
        <f>K35+32</f>
        <v>32</v>
      </c>
      <c r="M35" s="8">
        <v>6</v>
      </c>
      <c r="N35" s="8">
        <f>M35+193</f>
        <v>199</v>
      </c>
      <c r="O35" s="20">
        <f>K35/M35</f>
        <v>0</v>
      </c>
      <c r="P35" s="20">
        <f>L35/N35</f>
        <v>0.16080402010050251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3</v>
      </c>
      <c r="D38" s="1">
        <f t="shared" si="2"/>
        <v>2</v>
      </c>
      <c r="E38" s="1">
        <f t="shared" si="2"/>
        <v>4</v>
      </c>
      <c r="F38" s="1">
        <f t="shared" si="2"/>
        <v>3</v>
      </c>
      <c r="G38" s="1">
        <f t="shared" si="2"/>
        <v>5</v>
      </c>
      <c r="H38" s="1">
        <f t="shared" si="2"/>
        <v>4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4</v>
      </c>
      <c r="D39" s="1">
        <f t="shared" si="3"/>
        <v>5</v>
      </c>
      <c r="E39" s="1">
        <f t="shared" si="3"/>
        <v>3</v>
      </c>
      <c r="F39" s="1">
        <f t="shared" si="3"/>
        <v>4</v>
      </c>
      <c r="G39" s="1">
        <f t="shared" si="3"/>
        <v>2</v>
      </c>
      <c r="H39" s="1">
        <f t="shared" si="3"/>
        <v>3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0.14285714285714285</v>
      </c>
      <c r="C41" s="11">
        <f t="shared" si="5"/>
        <v>0.42857142857142855</v>
      </c>
      <c r="D41" s="11">
        <f t="shared" si="5"/>
        <v>0.2857142857142857</v>
      </c>
      <c r="E41" s="11">
        <f t="shared" si="5"/>
        <v>0.5714285714285714</v>
      </c>
      <c r="F41" s="11">
        <f t="shared" si="5"/>
        <v>0.42857142857142855</v>
      </c>
      <c r="G41" s="11">
        <f t="shared" si="5"/>
        <v>0.7142857142857143</v>
      </c>
      <c r="H41" s="11">
        <f t="shared" si="5"/>
        <v>0.5714285714285714</v>
      </c>
      <c r="I41" s="11">
        <f t="shared" si="5"/>
        <v>0.8571428571428571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0.8571428571428571</v>
      </c>
      <c r="C42" s="11">
        <f t="shared" si="6"/>
        <v>0.5714285714285714</v>
      </c>
      <c r="D42" s="11">
        <f t="shared" si="6"/>
        <v>0.7142857142857143</v>
      </c>
      <c r="E42" s="11">
        <f t="shared" si="6"/>
        <v>0.42857142857142855</v>
      </c>
      <c r="F42" s="11">
        <f t="shared" si="6"/>
        <v>0.5714285714285714</v>
      </c>
      <c r="G42" s="11">
        <f t="shared" si="6"/>
        <v>0.2857142857142857</v>
      </c>
      <c r="H42" s="11">
        <f t="shared" si="6"/>
        <v>0.42857142857142855</v>
      </c>
      <c r="I42" s="11">
        <f t="shared" si="6"/>
        <v>0.14285714285714285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6" sqref="J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47</v>
      </c>
      <c r="F2" s="15" t="s">
        <v>47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6</v>
      </c>
      <c r="N2" s="8">
        <f>258+M2</f>
        <v>264</v>
      </c>
      <c r="O2" s="20">
        <f>K2/M2</f>
        <v>0</v>
      </c>
      <c r="P2" s="20">
        <f>L2/N2</f>
        <v>0.17803030303030304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5</v>
      </c>
      <c r="N8" s="8">
        <f>246+M8</f>
        <v>251</v>
      </c>
      <c r="O8" s="20">
        <f>K8/M8</f>
        <v>0</v>
      </c>
      <c r="P8" s="20">
        <f>L8/N8</f>
        <v>0.2749003984063745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15" t="s">
        <v>48</v>
      </c>
      <c r="E14" s="15" t="s">
        <v>48</v>
      </c>
      <c r="F14" s="15" t="s">
        <v>48</v>
      </c>
      <c r="G14" s="15" t="s">
        <v>47</v>
      </c>
      <c r="H14" s="15" t="s">
        <v>48</v>
      </c>
      <c r="I14" s="15" t="s">
        <v>47</v>
      </c>
      <c r="J14" s="36"/>
      <c r="K14" s="8"/>
      <c r="L14" s="8">
        <f>K14+34</f>
        <v>34</v>
      </c>
      <c r="M14" s="8">
        <v>2</v>
      </c>
      <c r="N14" s="8">
        <f>M14+221</f>
        <v>223</v>
      </c>
      <c r="O14" s="20">
        <f>K14/M14</f>
        <v>0</v>
      </c>
      <c r="P14" s="20">
        <f>L14/N14</f>
        <v>0.15246636771300448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6</v>
      </c>
      <c r="N18" s="8">
        <f>M18+258</f>
        <v>264</v>
      </c>
      <c r="O18" s="20">
        <f>K18/M18</f>
        <v>0</v>
      </c>
      <c r="P18" s="20">
        <f>L18/N18</f>
        <v>0.1893939393939394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47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6</v>
      </c>
      <c r="N20" s="8">
        <f>M20+258</f>
        <v>264</v>
      </c>
      <c r="O20" s="20">
        <f>K20/M20</f>
        <v>0</v>
      </c>
      <c r="P20" s="20">
        <f>L20/N20</f>
        <v>0.22727272727272727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6</v>
      </c>
      <c r="N24" s="8">
        <f>M24+243</f>
        <v>249</v>
      </c>
      <c r="O24" s="20">
        <f>K24/M24</f>
        <v>0</v>
      </c>
      <c r="P24" s="20">
        <f>L24/N24</f>
        <v>0.060240963855421686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1</v>
      </c>
      <c r="N28" s="8">
        <f>M28+206</f>
        <v>207</v>
      </c>
      <c r="O28" s="20">
        <f aca="true" t="shared" si="1" ref="O28:P32">K28/M28</f>
        <v>0</v>
      </c>
      <c r="P28" s="20">
        <f t="shared" si="1"/>
        <v>0.23671497584541062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47</v>
      </c>
      <c r="F30" s="15" t="s">
        <v>48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5</v>
      </c>
      <c r="N30" s="8">
        <f>M30+184</f>
        <v>189</v>
      </c>
      <c r="O30" s="20">
        <f t="shared" si="1"/>
        <v>0</v>
      </c>
      <c r="P30" s="20">
        <f t="shared" si="1"/>
        <v>0.12698412698412698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6</v>
      </c>
      <c r="N35" s="8">
        <f>M35+193</f>
        <v>199</v>
      </c>
      <c r="O35" s="20">
        <f>K35/M35</f>
        <v>0</v>
      </c>
      <c r="P35" s="20">
        <f>L35/N35</f>
        <v>0.16080402010050251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2</v>
      </c>
      <c r="D38" s="1">
        <f t="shared" si="2"/>
        <v>5</v>
      </c>
      <c r="E38" s="1">
        <f t="shared" si="2"/>
        <v>7</v>
      </c>
      <c r="F38" s="1">
        <f t="shared" si="2"/>
        <v>1</v>
      </c>
      <c r="G38" s="1">
        <f t="shared" si="2"/>
        <v>9</v>
      </c>
      <c r="H38" s="1">
        <f t="shared" si="2"/>
        <v>7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8</v>
      </c>
      <c r="C39" s="1">
        <f t="shared" si="3"/>
        <v>7</v>
      </c>
      <c r="D39" s="1">
        <f t="shared" si="3"/>
        <v>4</v>
      </c>
      <c r="E39" s="1">
        <f t="shared" si="3"/>
        <v>2</v>
      </c>
      <c r="F39" s="1">
        <f t="shared" si="3"/>
        <v>8</v>
      </c>
      <c r="G39" s="1">
        <f t="shared" si="3"/>
        <v>0</v>
      </c>
      <c r="H39" s="1">
        <f t="shared" si="3"/>
        <v>2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0.1111111111111111</v>
      </c>
      <c r="C41" s="11">
        <f t="shared" si="5"/>
        <v>0.2222222222222222</v>
      </c>
      <c r="D41" s="11">
        <f t="shared" si="5"/>
        <v>0.5555555555555556</v>
      </c>
      <c r="E41" s="11">
        <f t="shared" si="5"/>
        <v>0.7777777777777778</v>
      </c>
      <c r="F41" s="11">
        <f t="shared" si="5"/>
        <v>0.1111111111111111</v>
      </c>
      <c r="G41" s="11">
        <f t="shared" si="5"/>
        <v>1</v>
      </c>
      <c r="H41" s="11">
        <f t="shared" si="5"/>
        <v>0.7777777777777778</v>
      </c>
      <c r="I41" s="11">
        <f t="shared" si="5"/>
        <v>0.4444444444444444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0.8888888888888888</v>
      </c>
      <c r="C42" s="11">
        <f t="shared" si="6"/>
        <v>0.7777777777777778</v>
      </c>
      <c r="D42" s="11">
        <f t="shared" si="6"/>
        <v>0.4444444444444444</v>
      </c>
      <c r="E42" s="11">
        <f t="shared" si="6"/>
        <v>0.2222222222222222</v>
      </c>
      <c r="F42" s="11">
        <f t="shared" si="6"/>
        <v>0.8888888888888888</v>
      </c>
      <c r="G42" s="11">
        <f t="shared" si="6"/>
        <v>0</v>
      </c>
      <c r="H42" s="11">
        <f t="shared" si="6"/>
        <v>0.2222222222222222</v>
      </c>
      <c r="I42" s="11">
        <f t="shared" si="6"/>
        <v>0.5555555555555556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6" sqref="J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5</v>
      </c>
      <c r="N2" s="8">
        <f>258+M2</f>
        <v>263</v>
      </c>
      <c r="O2" s="20">
        <f>K2/M2</f>
        <v>0</v>
      </c>
      <c r="P2" s="20">
        <f>L2/N2</f>
        <v>0.17870722433460076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4</v>
      </c>
      <c r="N8" s="8">
        <f>246+M8</f>
        <v>250</v>
      </c>
      <c r="O8" s="20">
        <f>K8/M8</f>
        <v>0</v>
      </c>
      <c r="P8" s="20">
        <f>L8/N8</f>
        <v>0.276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3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>
        <v>1</v>
      </c>
      <c r="N14" s="8">
        <f>M14+221</f>
        <v>222</v>
      </c>
      <c r="O14" s="20">
        <f>K14/M14</f>
        <v>0</v>
      </c>
      <c r="P14" s="20">
        <f>L14/N14</f>
        <v>0.15315315315315314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48</v>
      </c>
      <c r="F18" s="15" t="s">
        <v>47</v>
      </c>
      <c r="G18" s="15" t="s">
        <v>47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5</v>
      </c>
      <c r="N18" s="8">
        <f>M18+258</f>
        <v>263</v>
      </c>
      <c r="O18" s="20">
        <f>K18/M18</f>
        <v>0</v>
      </c>
      <c r="P18" s="20">
        <f>L18/N18</f>
        <v>0.19011406844106463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/>
      <c r="L20" s="16">
        <f>K20+60</f>
        <v>60</v>
      </c>
      <c r="M20" s="8">
        <v>5</v>
      </c>
      <c r="N20" s="8">
        <f>M20+258</f>
        <v>263</v>
      </c>
      <c r="O20" s="20">
        <f>K20/M20</f>
        <v>0</v>
      </c>
      <c r="P20" s="20">
        <f>L20/N20</f>
        <v>0.22813688212927757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5</v>
      </c>
      <c r="N24" s="8">
        <f>M24+243</f>
        <v>248</v>
      </c>
      <c r="O24" s="20">
        <f>K24/M24</f>
        <v>0</v>
      </c>
      <c r="P24" s="20">
        <f>L24/N24</f>
        <v>0.06048387096774194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/>
      <c r="L30" s="24">
        <f>K30+24</f>
        <v>24</v>
      </c>
      <c r="M30" s="8">
        <v>4</v>
      </c>
      <c r="N30" s="8">
        <f>M30+184</f>
        <v>188</v>
      </c>
      <c r="O30" s="20">
        <f t="shared" si="1"/>
        <v>0</v>
      </c>
      <c r="P30" s="20">
        <f t="shared" si="1"/>
        <v>0.1276595744680851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48</v>
      </c>
      <c r="G35" s="15" t="s">
        <v>47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5</v>
      </c>
      <c r="N35" s="8">
        <f>M35+193</f>
        <v>198</v>
      </c>
      <c r="O35" s="20">
        <f>K35/M35</f>
        <v>0</v>
      </c>
      <c r="P35" s="20">
        <f>L35/N35</f>
        <v>0.16161616161616163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6</v>
      </c>
      <c r="D38" s="1">
        <f t="shared" si="2"/>
        <v>2</v>
      </c>
      <c r="E38" s="1">
        <f t="shared" si="2"/>
        <v>3</v>
      </c>
      <c r="F38" s="1">
        <f t="shared" si="2"/>
        <v>3</v>
      </c>
      <c r="G38" s="1">
        <f t="shared" si="2"/>
        <v>4</v>
      </c>
      <c r="H38" s="1">
        <f t="shared" si="2"/>
        <v>3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1</v>
      </c>
      <c r="D39" s="1">
        <f t="shared" si="3"/>
        <v>5</v>
      </c>
      <c r="E39" s="1">
        <f t="shared" si="3"/>
        <v>4</v>
      </c>
      <c r="F39" s="1">
        <f t="shared" si="3"/>
        <v>4</v>
      </c>
      <c r="G39" s="1">
        <f t="shared" si="3"/>
        <v>3</v>
      </c>
      <c r="H39" s="1">
        <f t="shared" si="3"/>
        <v>4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0.8571428571428571</v>
      </c>
      <c r="D41" s="11">
        <f t="shared" si="5"/>
        <v>0.2857142857142857</v>
      </c>
      <c r="E41" s="11">
        <f t="shared" si="5"/>
        <v>0.42857142857142855</v>
      </c>
      <c r="F41" s="11">
        <f t="shared" si="5"/>
        <v>0.42857142857142855</v>
      </c>
      <c r="G41" s="11">
        <f t="shared" si="5"/>
        <v>0.5714285714285714</v>
      </c>
      <c r="H41" s="11">
        <f t="shared" si="5"/>
        <v>0.42857142857142855</v>
      </c>
      <c r="I41" s="11">
        <f t="shared" si="5"/>
        <v>0.7142857142857143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0.14285714285714285</v>
      </c>
      <c r="D42" s="11">
        <f t="shared" si="6"/>
        <v>0.7142857142857143</v>
      </c>
      <c r="E42" s="11">
        <f t="shared" si="6"/>
        <v>0.5714285714285714</v>
      </c>
      <c r="F42" s="11">
        <f t="shared" si="6"/>
        <v>0.5714285714285714</v>
      </c>
      <c r="G42" s="11">
        <f t="shared" si="6"/>
        <v>0.42857142857142855</v>
      </c>
      <c r="H42" s="11">
        <f t="shared" si="6"/>
        <v>0.5714285714285714</v>
      </c>
      <c r="I42" s="11">
        <f t="shared" si="6"/>
        <v>0.2857142857142857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H26" sqref="H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4</v>
      </c>
      <c r="N2" s="8">
        <f>258+M2</f>
        <v>262</v>
      </c>
      <c r="O2" s="20">
        <f>K2/M2</f>
        <v>0</v>
      </c>
      <c r="P2" s="20">
        <f>L2/N2</f>
        <v>0.17938931297709923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3</v>
      </c>
      <c r="N8" s="8">
        <f>246+M8</f>
        <v>249</v>
      </c>
      <c r="O8" s="20">
        <f>K8/M8</f>
        <v>0</v>
      </c>
      <c r="P8" s="20">
        <f>L8/N8</f>
        <v>0.27710843373493976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3" t="s">
        <v>57</v>
      </c>
      <c r="E14" s="15" t="s">
        <v>47</v>
      </c>
      <c r="F14" s="15" t="s">
        <v>47</v>
      </c>
      <c r="G14" s="15" t="s">
        <v>48</v>
      </c>
      <c r="H14" s="15" t="s">
        <v>48</v>
      </c>
      <c r="I14" s="15" t="s">
        <v>48</v>
      </c>
      <c r="J14" s="36"/>
      <c r="K14" s="8"/>
      <c r="L14" s="8">
        <f>K14+34</f>
        <v>34</v>
      </c>
      <c r="M14" s="8">
        <v>1</v>
      </c>
      <c r="N14" s="8">
        <f>M14+221</f>
        <v>222</v>
      </c>
      <c r="O14" s="20">
        <f>K14/M14</f>
        <v>0</v>
      </c>
      <c r="P14" s="20">
        <f>L14/N14</f>
        <v>0.15315315315315314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4</v>
      </c>
      <c r="N18" s="8">
        <f>M18+258</f>
        <v>262</v>
      </c>
      <c r="O18" s="20">
        <f>K18/M18</f>
        <v>0</v>
      </c>
      <c r="P18" s="20">
        <f>L18/N18</f>
        <v>0.19083969465648856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47</v>
      </c>
      <c r="H20" s="15" t="s">
        <v>48</v>
      </c>
      <c r="I20" s="15" t="s">
        <v>48</v>
      </c>
      <c r="J20" s="36"/>
      <c r="K20" s="16"/>
      <c r="L20" s="16">
        <f>K20+60</f>
        <v>60</v>
      </c>
      <c r="M20" s="8">
        <v>4</v>
      </c>
      <c r="N20" s="8">
        <f>M20+258</f>
        <v>262</v>
      </c>
      <c r="O20" s="20">
        <f>K20/M20</f>
        <v>0</v>
      </c>
      <c r="P20" s="20">
        <f>L20/N20</f>
        <v>0.22900763358778625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47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4</v>
      </c>
      <c r="N24" s="8">
        <f>M24+243</f>
        <v>247</v>
      </c>
      <c r="O24" s="20">
        <f>K24/M24</f>
        <v>0</v>
      </c>
      <c r="P24" s="20">
        <f>L24/N24</f>
        <v>0.06072874493927125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3</v>
      </c>
      <c r="N30" s="8">
        <f>M30+184</f>
        <v>187</v>
      </c>
      <c r="O30" s="20">
        <f t="shared" si="1"/>
        <v>0</v>
      </c>
      <c r="P30" s="20">
        <f t="shared" si="1"/>
        <v>0.12834224598930483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4</v>
      </c>
      <c r="N35" s="8">
        <f>M35+193</f>
        <v>197</v>
      </c>
      <c r="O35" s="20">
        <f>K35/M35</f>
        <v>0</v>
      </c>
      <c r="P35" s="20">
        <f>L35/N35</f>
        <v>0.16243654822335024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5</v>
      </c>
      <c r="D38" s="1">
        <f t="shared" si="2"/>
        <v>3</v>
      </c>
      <c r="E38" s="1">
        <f t="shared" si="2"/>
        <v>4</v>
      </c>
      <c r="F38" s="1">
        <f t="shared" si="2"/>
        <v>5</v>
      </c>
      <c r="G38" s="1">
        <f t="shared" si="2"/>
        <v>4</v>
      </c>
      <c r="H38" s="1">
        <f t="shared" si="2"/>
        <v>3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3</v>
      </c>
      <c r="D39" s="1">
        <f t="shared" si="3"/>
        <v>4</v>
      </c>
      <c r="E39" s="1">
        <f t="shared" si="3"/>
        <v>4</v>
      </c>
      <c r="F39" s="1">
        <f t="shared" si="3"/>
        <v>3</v>
      </c>
      <c r="G39" s="1">
        <f t="shared" si="3"/>
        <v>4</v>
      </c>
      <c r="H39" s="1">
        <f t="shared" si="3"/>
        <v>5</v>
      </c>
      <c r="I39" s="1">
        <f t="shared" si="3"/>
        <v>8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0.625</v>
      </c>
      <c r="D41" s="11">
        <f t="shared" si="5"/>
        <v>0.375</v>
      </c>
      <c r="E41" s="11">
        <f t="shared" si="5"/>
        <v>0.5</v>
      </c>
      <c r="F41" s="11">
        <f t="shared" si="5"/>
        <v>0.625</v>
      </c>
      <c r="G41" s="11">
        <f t="shared" si="5"/>
        <v>0.5</v>
      </c>
      <c r="H41" s="11">
        <f t="shared" si="5"/>
        <v>0.375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0.375</v>
      </c>
      <c r="D42" s="11">
        <f t="shared" si="6"/>
        <v>0.5</v>
      </c>
      <c r="E42" s="11">
        <f t="shared" si="6"/>
        <v>0.5</v>
      </c>
      <c r="F42" s="11">
        <f t="shared" si="6"/>
        <v>0.375</v>
      </c>
      <c r="G42" s="11">
        <f t="shared" si="6"/>
        <v>0.5</v>
      </c>
      <c r="H42" s="11">
        <f t="shared" si="6"/>
        <v>0.625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K26" sqref="K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3</v>
      </c>
      <c r="N2" s="8">
        <f>258+M2</f>
        <v>261</v>
      </c>
      <c r="O2" s="20">
        <f>K2/M2</f>
        <v>0</v>
      </c>
      <c r="P2" s="20">
        <f>L2/N2</f>
        <v>0.18007662835249041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2</v>
      </c>
      <c r="N8" s="8">
        <f>246+M8</f>
        <v>248</v>
      </c>
      <c r="O8" s="20">
        <f>K8/M8</f>
        <v>0</v>
      </c>
      <c r="P8" s="20">
        <f>L8/N8</f>
        <v>0.2782258064516129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3</v>
      </c>
      <c r="N18" s="8">
        <f>M18+258</f>
        <v>261</v>
      </c>
      <c r="O18" s="20">
        <f>K18/M18</f>
        <v>0</v>
      </c>
      <c r="P18" s="20">
        <f>L18/N18</f>
        <v>0.19157088122605365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K20+60</f>
        <v>60</v>
      </c>
      <c r="M20" s="8">
        <v>3</v>
      </c>
      <c r="N20" s="8">
        <f>M20+258</f>
        <v>261</v>
      </c>
      <c r="O20" s="20">
        <f>K20/M20</f>
        <v>0</v>
      </c>
      <c r="P20" s="20">
        <f>L20/N20</f>
        <v>0.22988505747126436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3</v>
      </c>
      <c r="N24" s="8">
        <f>M24+243</f>
        <v>246</v>
      </c>
      <c r="O24" s="20">
        <f>K24/M24</f>
        <v>0</v>
      </c>
      <c r="P24" s="20">
        <f>L24/N24</f>
        <v>0.06097560975609756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2</v>
      </c>
      <c r="N30" s="8">
        <f>M30+184</f>
        <v>186</v>
      </c>
      <c r="O30" s="20">
        <f t="shared" si="1"/>
        <v>0</v>
      </c>
      <c r="P30" s="20">
        <f t="shared" si="1"/>
        <v>0.12903225806451613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</v>
      </c>
      <c r="N35" s="8">
        <f>M35+193</f>
        <v>196</v>
      </c>
      <c r="O35" s="20">
        <f>K35/M35</f>
        <v>0</v>
      </c>
      <c r="P35" s="20">
        <f>L35/N35</f>
        <v>0.16326530612244897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5</v>
      </c>
      <c r="D38" s="1">
        <f t="shared" si="2"/>
        <v>4</v>
      </c>
      <c r="E38" s="1">
        <f t="shared" si="2"/>
        <v>3</v>
      </c>
      <c r="F38" s="1">
        <f t="shared" si="2"/>
        <v>4</v>
      </c>
      <c r="G38" s="1">
        <f t="shared" si="2"/>
        <v>1</v>
      </c>
      <c r="H38" s="1">
        <f t="shared" si="2"/>
        <v>6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2</v>
      </c>
      <c r="D39" s="1">
        <f t="shared" si="3"/>
        <v>3</v>
      </c>
      <c r="E39" s="1">
        <f t="shared" si="3"/>
        <v>4</v>
      </c>
      <c r="F39" s="1">
        <f t="shared" si="3"/>
        <v>3</v>
      </c>
      <c r="G39" s="1">
        <f t="shared" si="3"/>
        <v>6</v>
      </c>
      <c r="H39" s="1">
        <f t="shared" si="3"/>
        <v>1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0.7142857142857143</v>
      </c>
      <c r="D41" s="11">
        <f t="shared" si="5"/>
        <v>0.5714285714285714</v>
      </c>
      <c r="E41" s="11">
        <f t="shared" si="5"/>
        <v>0.42857142857142855</v>
      </c>
      <c r="F41" s="11">
        <f t="shared" si="5"/>
        <v>0.5714285714285714</v>
      </c>
      <c r="G41" s="11">
        <f t="shared" si="5"/>
        <v>0.14285714285714285</v>
      </c>
      <c r="H41" s="11">
        <f t="shared" si="5"/>
        <v>0.8571428571428571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0.2857142857142857</v>
      </c>
      <c r="D42" s="11">
        <f t="shared" si="6"/>
        <v>0.42857142857142855</v>
      </c>
      <c r="E42" s="11">
        <f t="shared" si="6"/>
        <v>0.5714285714285714</v>
      </c>
      <c r="F42" s="11">
        <f t="shared" si="6"/>
        <v>0.42857142857142855</v>
      </c>
      <c r="G42" s="11">
        <f t="shared" si="6"/>
        <v>0.8571428571428571</v>
      </c>
      <c r="H42" s="11">
        <f t="shared" si="6"/>
        <v>0.14285714285714285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9" sqref="J2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</v>
      </c>
      <c r="N2" s="8">
        <f>258+M2</f>
        <v>260</v>
      </c>
      <c r="O2" s="20">
        <f>K2/M2</f>
        <v>0</v>
      </c>
      <c r="P2" s="20">
        <f>L2/N2</f>
        <v>0.18076923076923077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</v>
      </c>
      <c r="N8" s="8">
        <f>246+M8</f>
        <v>247</v>
      </c>
      <c r="O8" s="20">
        <f>K8/M8</f>
        <v>0</v>
      </c>
      <c r="P8" s="20">
        <f>L8/N8</f>
        <v>0.2793522267206478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48</v>
      </c>
      <c r="E18" s="15" t="s">
        <v>48</v>
      </c>
      <c r="F18" s="15" t="s">
        <v>47</v>
      </c>
      <c r="G18" s="15" t="s">
        <v>47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2</v>
      </c>
      <c r="N18" s="8">
        <f>M18+258</f>
        <v>260</v>
      </c>
      <c r="O18" s="20">
        <f>K18/M18</f>
        <v>0</v>
      </c>
      <c r="P18" s="20">
        <f>L18/N18</f>
        <v>0.19230769230769232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2</v>
      </c>
      <c r="N20" s="8">
        <f>M20+258</f>
        <v>260</v>
      </c>
      <c r="O20" s="20">
        <f>K20/M20</f>
        <v>0</v>
      </c>
      <c r="P20" s="20">
        <f>L20/N20</f>
        <v>0.23076923076923078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47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2</v>
      </c>
      <c r="N24" s="8">
        <f>M24+243</f>
        <v>245</v>
      </c>
      <c r="O24" s="20">
        <f>K24/M24</f>
        <v>0</v>
      </c>
      <c r="P24" s="20">
        <f>L24/N24</f>
        <v>0.061224489795918366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47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1</v>
      </c>
      <c r="N30" s="8">
        <f>M30+184</f>
        <v>185</v>
      </c>
      <c r="O30" s="20">
        <f t="shared" si="1"/>
        <v>0</v>
      </c>
      <c r="P30" s="20">
        <f t="shared" si="1"/>
        <v>0.12972972972972974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</v>
      </c>
      <c r="N35" s="8">
        <f>M35+193</f>
        <v>195</v>
      </c>
      <c r="O35" s="20">
        <f>K35/M35</f>
        <v>0</v>
      </c>
      <c r="P35" s="20">
        <f>L35/N35</f>
        <v>0.1641025641025641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7</v>
      </c>
      <c r="C38" s="1">
        <f t="shared" si="2"/>
        <v>2</v>
      </c>
      <c r="D38" s="1">
        <f t="shared" si="2"/>
        <v>2</v>
      </c>
      <c r="E38" s="1">
        <f t="shared" si="2"/>
        <v>1</v>
      </c>
      <c r="F38" s="1">
        <f t="shared" si="2"/>
        <v>4</v>
      </c>
      <c r="G38" s="1">
        <f t="shared" si="2"/>
        <v>4</v>
      </c>
      <c r="H38" s="1">
        <f t="shared" si="2"/>
        <v>7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0</v>
      </c>
      <c r="C39" s="1">
        <f t="shared" si="3"/>
        <v>5</v>
      </c>
      <c r="D39" s="1">
        <f t="shared" si="3"/>
        <v>5</v>
      </c>
      <c r="E39" s="1">
        <f t="shared" si="3"/>
        <v>6</v>
      </c>
      <c r="F39" s="1">
        <f t="shared" si="3"/>
        <v>3</v>
      </c>
      <c r="G39" s="1">
        <f t="shared" si="3"/>
        <v>3</v>
      </c>
      <c r="H39" s="1">
        <f t="shared" si="3"/>
        <v>0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1</v>
      </c>
      <c r="C41" s="11">
        <f t="shared" si="5"/>
        <v>0.2857142857142857</v>
      </c>
      <c r="D41" s="11">
        <f t="shared" si="5"/>
        <v>0.2857142857142857</v>
      </c>
      <c r="E41" s="11">
        <f t="shared" si="5"/>
        <v>0.14285714285714285</v>
      </c>
      <c r="F41" s="11">
        <f t="shared" si="5"/>
        <v>0.5714285714285714</v>
      </c>
      <c r="G41" s="11">
        <f t="shared" si="5"/>
        <v>0.5714285714285714</v>
      </c>
      <c r="H41" s="11">
        <f t="shared" si="5"/>
        <v>1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</v>
      </c>
      <c r="C42" s="11">
        <f t="shared" si="6"/>
        <v>0.7142857142857143</v>
      </c>
      <c r="D42" s="11">
        <f t="shared" si="6"/>
        <v>0.7142857142857143</v>
      </c>
      <c r="E42" s="11">
        <f t="shared" si="6"/>
        <v>0.8571428571428571</v>
      </c>
      <c r="F42" s="11">
        <f t="shared" si="6"/>
        <v>0.42857142857142855</v>
      </c>
      <c r="G42" s="11">
        <f t="shared" si="6"/>
        <v>0.42857142857142855</v>
      </c>
      <c r="H42" s="11">
        <f t="shared" si="6"/>
        <v>0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E28" sqref="E28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47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1</v>
      </c>
      <c r="N2" s="8">
        <f>258+M2</f>
        <v>259</v>
      </c>
      <c r="O2" s="20">
        <f>K2/M2</f>
        <v>0</v>
      </c>
      <c r="P2" s="20">
        <f>L2/N2</f>
        <v>0.18146718146718147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44"/>
      <c r="C8" s="44"/>
      <c r="D8" s="44"/>
      <c r="E8" s="44"/>
      <c r="F8" s="44"/>
      <c r="G8" s="44"/>
      <c r="H8" s="44"/>
      <c r="I8" s="44"/>
      <c r="J8" s="36"/>
      <c r="K8" s="8"/>
      <c r="L8" s="8">
        <f>K8+69</f>
        <v>69</v>
      </c>
      <c r="M8" s="8"/>
      <c r="N8" s="8">
        <f>246+M8</f>
        <v>246</v>
      </c>
      <c r="O8" s="20" t="e">
        <f>K8/M8</f>
        <v>#DIV/0!</v>
      </c>
      <c r="P8" s="20">
        <f>L8/N8</f>
        <v>0.2804878048780488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48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</v>
      </c>
      <c r="N18" s="8">
        <f>M18+258</f>
        <v>259</v>
      </c>
      <c r="O18" s="20">
        <f>K18/M18</f>
        <v>0</v>
      </c>
      <c r="P18" s="20">
        <f>L18/N18</f>
        <v>0.19305019305019305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1</v>
      </c>
      <c r="N20" s="8">
        <f>M20+258</f>
        <v>259</v>
      </c>
      <c r="O20" s="20">
        <f>K20/M20</f>
        <v>0</v>
      </c>
      <c r="P20" s="20">
        <f>L20/N20</f>
        <v>0.23166023166023167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</v>
      </c>
      <c r="N24" s="8">
        <f>M24+243</f>
        <v>244</v>
      </c>
      <c r="O24" s="20">
        <f>K24/M24</f>
        <v>0</v>
      </c>
      <c r="P24" s="20">
        <f>L24/N24</f>
        <v>0.06147540983606557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/>
      <c r="N30" s="8">
        <f>M30+184</f>
        <v>184</v>
      </c>
      <c r="O30" s="20" t="e">
        <f t="shared" si="1"/>
        <v>#DIV/0!</v>
      </c>
      <c r="P30" s="20">
        <f t="shared" si="1"/>
        <v>0.13043478260869565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3" t="s">
        <v>56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1</v>
      </c>
      <c r="N35" s="8">
        <f>M35+193</f>
        <v>194</v>
      </c>
      <c r="O35" s="20">
        <f>K35/M35</f>
        <v>0</v>
      </c>
      <c r="P35" s="20">
        <f>L35/N35</f>
        <v>0.16494845360824742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2</v>
      </c>
      <c r="D38" s="1">
        <f t="shared" si="2"/>
        <v>2</v>
      </c>
      <c r="E38" s="1">
        <f t="shared" si="2"/>
        <v>2</v>
      </c>
      <c r="F38" s="1">
        <f t="shared" si="2"/>
        <v>1</v>
      </c>
      <c r="G38" s="1">
        <f t="shared" si="2"/>
        <v>0</v>
      </c>
      <c r="H38" s="1">
        <f t="shared" si="2"/>
        <v>5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3</v>
      </c>
      <c r="D39" s="1">
        <f t="shared" si="3"/>
        <v>3</v>
      </c>
      <c r="E39" s="1">
        <f t="shared" si="3"/>
        <v>3</v>
      </c>
      <c r="F39" s="1">
        <f t="shared" si="3"/>
        <v>3</v>
      </c>
      <c r="G39" s="1">
        <f t="shared" si="3"/>
        <v>5</v>
      </c>
      <c r="H39" s="1">
        <f t="shared" si="3"/>
        <v>0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5</v>
      </c>
      <c r="C40" s="2">
        <f t="shared" si="4"/>
        <v>5</v>
      </c>
      <c r="D40" s="2">
        <f t="shared" si="4"/>
        <v>5</v>
      </c>
      <c r="E40" s="2">
        <f t="shared" si="4"/>
        <v>5</v>
      </c>
      <c r="F40" s="2">
        <f t="shared" si="4"/>
        <v>5</v>
      </c>
      <c r="G40" s="2">
        <f t="shared" si="4"/>
        <v>5</v>
      </c>
      <c r="H40" s="2">
        <f t="shared" si="4"/>
        <v>5</v>
      </c>
      <c r="I40" s="2">
        <f t="shared" si="4"/>
        <v>5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</v>
      </c>
      <c r="C41" s="11">
        <f t="shared" si="5"/>
        <v>0.4</v>
      </c>
      <c r="D41" s="11">
        <f t="shared" si="5"/>
        <v>0.4</v>
      </c>
      <c r="E41" s="11">
        <f t="shared" si="5"/>
        <v>0.4</v>
      </c>
      <c r="F41" s="11">
        <f t="shared" si="5"/>
        <v>0.2</v>
      </c>
      <c r="G41" s="11">
        <f t="shared" si="5"/>
        <v>0</v>
      </c>
      <c r="H41" s="11">
        <f t="shared" si="5"/>
        <v>1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</v>
      </c>
      <c r="C42" s="11">
        <f t="shared" si="6"/>
        <v>0.6</v>
      </c>
      <c r="D42" s="11">
        <f t="shared" si="6"/>
        <v>0.6</v>
      </c>
      <c r="E42" s="11">
        <f t="shared" si="6"/>
        <v>0.6</v>
      </c>
      <c r="F42" s="11">
        <f t="shared" si="6"/>
        <v>0.6</v>
      </c>
      <c r="G42" s="11">
        <f t="shared" si="6"/>
        <v>1</v>
      </c>
      <c r="H42" s="11">
        <f t="shared" si="6"/>
        <v>0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47</v>
      </c>
      <c r="J2" s="36"/>
      <c r="K2" s="8">
        <v>1</v>
      </c>
      <c r="L2" s="8">
        <f>K2+47</f>
        <v>48</v>
      </c>
      <c r="M2" s="8">
        <v>36</v>
      </c>
      <c r="N2" s="8">
        <f>258+M2</f>
        <v>294</v>
      </c>
      <c r="O2" s="20">
        <f>K2/M2</f>
        <v>0.027777777777777776</v>
      </c>
      <c r="P2" s="20">
        <f>L2/N2</f>
        <v>0.16326530612244897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47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35</v>
      </c>
      <c r="N8" s="8">
        <f>246+M8</f>
        <v>281</v>
      </c>
      <c r="O8" s="20">
        <f>K8/M8</f>
        <v>0</v>
      </c>
      <c r="P8" s="20">
        <f>L8/N8</f>
        <v>0.24555160142348753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69</v>
      </c>
      <c r="C20" s="43" t="s">
        <v>69</v>
      </c>
      <c r="D20" s="43" t="s">
        <v>69</v>
      </c>
      <c r="E20" s="43" t="s">
        <v>69</v>
      </c>
      <c r="F20" s="43" t="s">
        <v>69</v>
      </c>
      <c r="G20" s="43" t="s">
        <v>69</v>
      </c>
      <c r="H20" s="43" t="s">
        <v>69</v>
      </c>
      <c r="I20" s="43" t="s">
        <v>69</v>
      </c>
      <c r="J20" s="36"/>
      <c r="K20" s="16">
        <v>5</v>
      </c>
      <c r="L20" s="16">
        <f>K20+60</f>
        <v>65</v>
      </c>
      <c r="M20" s="8">
        <v>36</v>
      </c>
      <c r="N20" s="8">
        <f>M20+258</f>
        <v>294</v>
      </c>
      <c r="O20" s="20">
        <f>K20/M20</f>
        <v>0.1388888888888889</v>
      </c>
      <c r="P20" s="20">
        <f>L20/N20</f>
        <v>0.22108843537414966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36</v>
      </c>
      <c r="N24" s="8">
        <f>M24+243</f>
        <v>279</v>
      </c>
      <c r="O24" s="20">
        <f>K24/M24</f>
        <v>0</v>
      </c>
      <c r="P24" s="20">
        <f>L24/N24</f>
        <v>0.053763440860215055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43" t="s">
        <v>67</v>
      </c>
      <c r="C28" s="43" t="s">
        <v>68</v>
      </c>
      <c r="D28" s="43" t="s">
        <v>68</v>
      </c>
      <c r="E28" s="43" t="s">
        <v>68</v>
      </c>
      <c r="F28" s="43" t="s">
        <v>68</v>
      </c>
      <c r="G28" s="43" t="s">
        <v>68</v>
      </c>
      <c r="H28" s="43" t="s">
        <v>68</v>
      </c>
      <c r="I28" s="43" t="s">
        <v>68</v>
      </c>
      <c r="J28" s="36"/>
      <c r="K28" s="8">
        <v>2</v>
      </c>
      <c r="L28" s="8">
        <f>K28+49</f>
        <v>51</v>
      </c>
      <c r="M28" s="8">
        <v>27</v>
      </c>
      <c r="N28" s="8">
        <f>M28+206</f>
        <v>233</v>
      </c>
      <c r="O28" s="20">
        <f aca="true" t="shared" si="1" ref="O28:P32">K28/M28</f>
        <v>0.07407407407407407</v>
      </c>
      <c r="P28" s="20">
        <f t="shared" si="1"/>
        <v>0.21888412017167383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26</v>
      </c>
      <c r="N30" s="8">
        <f>M30+184</f>
        <v>210</v>
      </c>
      <c r="O30" s="20">
        <f t="shared" si="1"/>
        <v>0.038461538461538464</v>
      </c>
      <c r="P30" s="20">
        <f t="shared" si="1"/>
        <v>0.11904761904761904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35</v>
      </c>
      <c r="N35" s="8">
        <f>M35+193</f>
        <v>228</v>
      </c>
      <c r="O35" s="20">
        <f>K35/M35</f>
        <v>0</v>
      </c>
      <c r="P35" s="20">
        <f>L35/N35</f>
        <v>0.14035087719298245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5</v>
      </c>
      <c r="C38" s="1">
        <f t="shared" si="2"/>
        <v>5</v>
      </c>
      <c r="D38" s="1">
        <f t="shared" si="2"/>
        <v>5</v>
      </c>
      <c r="E38" s="1">
        <f t="shared" si="2"/>
        <v>4</v>
      </c>
      <c r="F38" s="1">
        <f t="shared" si="2"/>
        <v>4</v>
      </c>
      <c r="G38" s="1">
        <f t="shared" si="2"/>
        <v>4</v>
      </c>
      <c r="H38" s="1">
        <f t="shared" si="2"/>
        <v>6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2</v>
      </c>
      <c r="D39" s="1">
        <f t="shared" si="3"/>
        <v>2</v>
      </c>
      <c r="E39" s="1">
        <f t="shared" si="3"/>
        <v>3</v>
      </c>
      <c r="F39" s="1">
        <f t="shared" si="3"/>
        <v>3</v>
      </c>
      <c r="G39" s="1">
        <f t="shared" si="3"/>
        <v>3</v>
      </c>
      <c r="H39" s="1">
        <f t="shared" si="3"/>
        <v>1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0.7142857142857143</v>
      </c>
      <c r="C41" s="11">
        <f t="shared" si="5"/>
        <v>0.7142857142857143</v>
      </c>
      <c r="D41" s="11">
        <f t="shared" si="5"/>
        <v>0.7142857142857143</v>
      </c>
      <c r="E41" s="11">
        <f t="shared" si="5"/>
        <v>0.5714285714285714</v>
      </c>
      <c r="F41" s="11">
        <f t="shared" si="5"/>
        <v>0.5714285714285714</v>
      </c>
      <c r="G41" s="11">
        <f t="shared" si="5"/>
        <v>0.5714285714285714</v>
      </c>
      <c r="H41" s="11">
        <f t="shared" si="5"/>
        <v>0.8571428571428571</v>
      </c>
      <c r="I41" s="11">
        <f t="shared" si="5"/>
        <v>0.8571428571428571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0.2857142857142857</v>
      </c>
      <c r="C42" s="11">
        <f t="shared" si="6"/>
        <v>0.2857142857142857</v>
      </c>
      <c r="D42" s="11">
        <f t="shared" si="6"/>
        <v>0.2857142857142857</v>
      </c>
      <c r="E42" s="11">
        <f t="shared" si="6"/>
        <v>0.42857142857142855</v>
      </c>
      <c r="F42" s="11">
        <f t="shared" si="6"/>
        <v>0.42857142857142855</v>
      </c>
      <c r="G42" s="11">
        <f t="shared" si="6"/>
        <v>0.42857142857142855</v>
      </c>
      <c r="H42" s="11">
        <f t="shared" si="6"/>
        <v>0.14285714285714285</v>
      </c>
      <c r="I42" s="11">
        <f t="shared" si="6"/>
        <v>0.14285714285714285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9" sqref="M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47</v>
      </c>
      <c r="J2" s="36"/>
      <c r="K2" s="8">
        <v>1</v>
      </c>
      <c r="L2" s="8">
        <f>K2+47</f>
        <v>48</v>
      </c>
      <c r="M2" s="8">
        <v>35</v>
      </c>
      <c r="N2" s="8">
        <f>258+M2</f>
        <v>293</v>
      </c>
      <c r="O2" s="20">
        <f>K2/M2</f>
        <v>0.02857142857142857</v>
      </c>
      <c r="P2" s="20">
        <f>L2/N2</f>
        <v>0.16382252559726962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34</v>
      </c>
      <c r="N8" s="8">
        <f>246+M8</f>
        <v>280</v>
      </c>
      <c r="O8" s="20">
        <f>K8/M8</f>
        <v>0</v>
      </c>
      <c r="P8" s="20">
        <f>L8/N8</f>
        <v>0.24642857142857144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48</v>
      </c>
      <c r="I20" s="15" t="s">
        <v>48</v>
      </c>
      <c r="J20" s="36"/>
      <c r="K20" s="16">
        <v>4</v>
      </c>
      <c r="L20" s="16">
        <f>K20+60</f>
        <v>64</v>
      </c>
      <c r="M20" s="8">
        <v>35</v>
      </c>
      <c r="N20" s="8">
        <f>M20+258</f>
        <v>293</v>
      </c>
      <c r="O20" s="20">
        <f>K20/M20</f>
        <v>0.11428571428571428</v>
      </c>
      <c r="P20" s="20">
        <f>L20/N20</f>
        <v>0.21843003412969283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/>
      <c r="C24" s="15"/>
      <c r="D24" s="15"/>
      <c r="E24" s="15"/>
      <c r="F24" s="15"/>
      <c r="G24" s="15"/>
      <c r="H24" s="15"/>
      <c r="I24" s="15"/>
      <c r="J24" s="36"/>
      <c r="K24" s="8"/>
      <c r="L24" s="8">
        <f>K24+15</f>
        <v>15</v>
      </c>
      <c r="M24" s="16">
        <v>35</v>
      </c>
      <c r="N24" s="8">
        <f>M24+243</f>
        <v>278</v>
      </c>
      <c r="O24" s="20">
        <f>K24/M24</f>
        <v>0</v>
      </c>
      <c r="P24" s="20">
        <f>L24/N24</f>
        <v>0.0539568345323741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48</v>
      </c>
      <c r="H28" s="15" t="s">
        <v>48</v>
      </c>
      <c r="I28" s="15" t="s">
        <v>48</v>
      </c>
      <c r="J28" s="36"/>
      <c r="K28" s="8">
        <v>1</v>
      </c>
      <c r="L28" s="8">
        <f>K28+49</f>
        <v>50</v>
      </c>
      <c r="M28" s="8">
        <v>26</v>
      </c>
      <c r="N28" s="8">
        <f>M28+206</f>
        <v>232</v>
      </c>
      <c r="O28" s="20">
        <f aca="true" t="shared" si="1" ref="O28:P32">K28/M28</f>
        <v>0.038461538461538464</v>
      </c>
      <c r="P28" s="20">
        <f t="shared" si="1"/>
        <v>0.21551724137931033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25</v>
      </c>
      <c r="N30" s="8">
        <f>M30+184</f>
        <v>209</v>
      </c>
      <c r="O30" s="20">
        <f t="shared" si="1"/>
        <v>0.04</v>
      </c>
      <c r="P30" s="20">
        <f t="shared" si="1"/>
        <v>0.11961722488038277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34</v>
      </c>
      <c r="N35" s="8">
        <f>M35+193</f>
        <v>227</v>
      </c>
      <c r="O35" s="20">
        <f>K35/M35</f>
        <v>0</v>
      </c>
      <c r="P35" s="20">
        <f>L35/N35</f>
        <v>0.14096916299559473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0</v>
      </c>
      <c r="D38" s="1">
        <f t="shared" si="2"/>
        <v>1</v>
      </c>
      <c r="E38" s="1">
        <f t="shared" si="2"/>
        <v>5</v>
      </c>
      <c r="F38" s="1">
        <f t="shared" si="2"/>
        <v>2</v>
      </c>
      <c r="G38" s="1">
        <f t="shared" si="2"/>
        <v>1</v>
      </c>
      <c r="H38" s="1">
        <f t="shared" si="2"/>
        <v>0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5</v>
      </c>
      <c r="D39" s="1">
        <f t="shared" si="3"/>
        <v>4</v>
      </c>
      <c r="E39" s="1">
        <f t="shared" si="3"/>
        <v>0</v>
      </c>
      <c r="F39" s="1">
        <f t="shared" si="3"/>
        <v>3</v>
      </c>
      <c r="G39" s="1">
        <f t="shared" si="3"/>
        <v>4</v>
      </c>
      <c r="H39" s="1">
        <f t="shared" si="3"/>
        <v>5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5</v>
      </c>
      <c r="C40" s="2">
        <f t="shared" si="4"/>
        <v>5</v>
      </c>
      <c r="D40" s="2">
        <f t="shared" si="4"/>
        <v>5</v>
      </c>
      <c r="E40" s="2">
        <f t="shared" si="4"/>
        <v>5</v>
      </c>
      <c r="F40" s="2">
        <f t="shared" si="4"/>
        <v>5</v>
      </c>
      <c r="G40" s="2">
        <f t="shared" si="4"/>
        <v>5</v>
      </c>
      <c r="H40" s="2">
        <f t="shared" si="4"/>
        <v>5</v>
      </c>
      <c r="I40" s="2">
        <f t="shared" si="4"/>
        <v>5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</v>
      </c>
      <c r="C41" s="11">
        <f t="shared" si="5"/>
        <v>0</v>
      </c>
      <c r="D41" s="11">
        <f t="shared" si="5"/>
        <v>0.2</v>
      </c>
      <c r="E41" s="11">
        <f t="shared" si="5"/>
        <v>1</v>
      </c>
      <c r="F41" s="11">
        <f t="shared" si="5"/>
        <v>0.4</v>
      </c>
      <c r="G41" s="11">
        <f t="shared" si="5"/>
        <v>0.2</v>
      </c>
      <c r="H41" s="11">
        <f t="shared" si="5"/>
        <v>0</v>
      </c>
      <c r="I41" s="11">
        <f t="shared" si="5"/>
        <v>0.4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</v>
      </c>
      <c r="C42" s="11">
        <f t="shared" si="6"/>
        <v>1</v>
      </c>
      <c r="D42" s="11">
        <f t="shared" si="6"/>
        <v>0.8</v>
      </c>
      <c r="E42" s="11">
        <f t="shared" si="6"/>
        <v>0</v>
      </c>
      <c r="F42" s="11">
        <f t="shared" si="6"/>
        <v>0.6</v>
      </c>
      <c r="G42" s="11">
        <f t="shared" si="6"/>
        <v>0.8</v>
      </c>
      <c r="H42" s="11">
        <f t="shared" si="6"/>
        <v>1</v>
      </c>
      <c r="I42" s="11">
        <f t="shared" si="6"/>
        <v>0.6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5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48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>
        <v>1</v>
      </c>
      <c r="L2" s="8">
        <f>K2+47</f>
        <v>48</v>
      </c>
      <c r="M2" s="8">
        <v>34</v>
      </c>
      <c r="N2" s="8">
        <f>258+M2</f>
        <v>292</v>
      </c>
      <c r="O2" s="20">
        <f>K2/M2</f>
        <v>0.029411764705882353</v>
      </c>
      <c r="P2" s="20">
        <f>L2/N2</f>
        <v>0.1643835616438356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33</v>
      </c>
      <c r="N8" s="8">
        <f>246+M8</f>
        <v>279</v>
      </c>
      <c r="O8" s="20">
        <f>K8/M8</f>
        <v>0</v>
      </c>
      <c r="P8" s="20">
        <f>L8/N8</f>
        <v>0.24731182795698925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4</v>
      </c>
      <c r="L20" s="16">
        <f>K20+60</f>
        <v>64</v>
      </c>
      <c r="M20" s="8">
        <v>34</v>
      </c>
      <c r="N20" s="8">
        <f>M20+258</f>
        <v>292</v>
      </c>
      <c r="O20" s="20">
        <f>K20/M20</f>
        <v>0.11764705882352941</v>
      </c>
      <c r="P20" s="20">
        <f>L20/N20</f>
        <v>0.2191780821917808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34</v>
      </c>
      <c r="N24" s="8">
        <f>M24+243</f>
        <v>277</v>
      </c>
      <c r="O24" s="20">
        <f>K24/M24</f>
        <v>0</v>
      </c>
      <c r="P24" s="20">
        <f>L24/N24</f>
        <v>0.05415162454873646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47</v>
      </c>
      <c r="G28" s="15" t="s">
        <v>48</v>
      </c>
      <c r="H28" s="15" t="s">
        <v>47</v>
      </c>
      <c r="I28" s="15" t="s">
        <v>48</v>
      </c>
      <c r="J28" s="36"/>
      <c r="K28" s="8">
        <v>1</v>
      </c>
      <c r="L28" s="8">
        <f>K28+49</f>
        <v>50</v>
      </c>
      <c r="M28" s="8">
        <v>26</v>
      </c>
      <c r="N28" s="8">
        <f>M28+206</f>
        <v>232</v>
      </c>
      <c r="O28" s="20">
        <f aca="true" t="shared" si="1" ref="O28:P32">K28/M28</f>
        <v>0.038461538461538464</v>
      </c>
      <c r="P28" s="20">
        <f t="shared" si="1"/>
        <v>0.21551724137931033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25</v>
      </c>
      <c r="N30" s="8">
        <f>M30+184</f>
        <v>209</v>
      </c>
      <c r="O30" s="20">
        <f t="shared" si="1"/>
        <v>0.04</v>
      </c>
      <c r="P30" s="20">
        <f t="shared" si="1"/>
        <v>0.11961722488038277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3" t="s">
        <v>65</v>
      </c>
      <c r="C35" s="3" t="s">
        <v>66</v>
      </c>
      <c r="D35" s="15" t="s">
        <v>48</v>
      </c>
      <c r="E35" s="3" t="s">
        <v>66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33</v>
      </c>
      <c r="N35" s="8">
        <f>M35+193</f>
        <v>226</v>
      </c>
      <c r="O35" s="20">
        <f>K35/M35</f>
        <v>0</v>
      </c>
      <c r="P35" s="20">
        <f>L35/N35</f>
        <v>0.1415929203539823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0</v>
      </c>
      <c r="C38" s="1">
        <f t="shared" si="2"/>
        <v>2</v>
      </c>
      <c r="D38" s="1">
        <f t="shared" si="2"/>
        <v>1</v>
      </c>
      <c r="E38" s="1">
        <f t="shared" si="2"/>
        <v>2</v>
      </c>
      <c r="F38" s="1">
        <f t="shared" si="2"/>
        <v>2</v>
      </c>
      <c r="G38" s="1">
        <f t="shared" si="2"/>
        <v>0</v>
      </c>
      <c r="H38" s="1">
        <f t="shared" si="2"/>
        <v>2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3</v>
      </c>
      <c r="D39" s="1">
        <f t="shared" si="3"/>
        <v>5</v>
      </c>
      <c r="E39" s="1">
        <f t="shared" si="3"/>
        <v>3</v>
      </c>
      <c r="F39" s="1">
        <f t="shared" si="3"/>
        <v>4</v>
      </c>
      <c r="G39" s="1">
        <f t="shared" si="3"/>
        <v>6</v>
      </c>
      <c r="H39" s="1">
        <f t="shared" si="3"/>
        <v>4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</v>
      </c>
      <c r="C41" s="11">
        <f t="shared" si="5"/>
        <v>0.3333333333333333</v>
      </c>
      <c r="D41" s="11">
        <f t="shared" si="5"/>
        <v>0.16666666666666666</v>
      </c>
      <c r="E41" s="11">
        <f t="shared" si="5"/>
        <v>0.3333333333333333</v>
      </c>
      <c r="F41" s="11">
        <f t="shared" si="5"/>
        <v>0.3333333333333333</v>
      </c>
      <c r="G41" s="11">
        <f t="shared" si="5"/>
        <v>0</v>
      </c>
      <c r="H41" s="11">
        <f t="shared" si="5"/>
        <v>0.3333333333333333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0.8333333333333334</v>
      </c>
      <c r="C42" s="11">
        <f t="shared" si="6"/>
        <v>0.5</v>
      </c>
      <c r="D42" s="11">
        <f t="shared" si="6"/>
        <v>0.8333333333333334</v>
      </c>
      <c r="E42" s="11">
        <f t="shared" si="6"/>
        <v>0.5</v>
      </c>
      <c r="F42" s="11">
        <f t="shared" si="6"/>
        <v>0.6666666666666666</v>
      </c>
      <c r="G42" s="11">
        <f t="shared" si="6"/>
        <v>1</v>
      </c>
      <c r="H42" s="11">
        <f t="shared" si="6"/>
        <v>0.6666666666666666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>
        <v>1</v>
      </c>
      <c r="L2" s="8">
        <f>K2+47</f>
        <v>48</v>
      </c>
      <c r="M2" s="8">
        <v>33</v>
      </c>
      <c r="N2" s="8">
        <f>258+M2</f>
        <v>291</v>
      </c>
      <c r="O2" s="20">
        <f>K2/M2</f>
        <v>0.030303030303030304</v>
      </c>
      <c r="P2" s="20">
        <f>L2/N2</f>
        <v>0.16494845360824742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32</v>
      </c>
      <c r="N8" s="8">
        <f>246+M8</f>
        <v>278</v>
      </c>
      <c r="O8" s="20">
        <f>K8/M8</f>
        <v>0</v>
      </c>
      <c r="P8" s="20">
        <f>L8/N8</f>
        <v>0.24820143884892087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>
        <v>3</v>
      </c>
      <c r="L20" s="16">
        <f>K20+60</f>
        <v>63</v>
      </c>
      <c r="M20" s="8">
        <v>33</v>
      </c>
      <c r="N20" s="8">
        <f>M20+258</f>
        <v>291</v>
      </c>
      <c r="O20" s="20">
        <f>K20/M20</f>
        <v>0.09090909090909091</v>
      </c>
      <c r="P20" s="20">
        <f>L20/N20</f>
        <v>0.21649484536082475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33</v>
      </c>
      <c r="N24" s="8">
        <f>M24+243</f>
        <v>276</v>
      </c>
      <c r="O24" s="20">
        <f>K24/M24</f>
        <v>0</v>
      </c>
      <c r="P24" s="20">
        <f>L24/N24</f>
        <v>0.05434782608695652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>
        <v>25</v>
      </c>
      <c r="N28" s="8">
        <f>M28+206</f>
        <v>231</v>
      </c>
      <c r="O28" s="20">
        <f aca="true" t="shared" si="1" ref="O28:P32">K28/M28</f>
        <v>0</v>
      </c>
      <c r="P28" s="20">
        <f t="shared" si="1"/>
        <v>0.21212121212121213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25</v>
      </c>
      <c r="N30" s="8">
        <f>M30+184</f>
        <v>209</v>
      </c>
      <c r="O30" s="20">
        <f t="shared" si="1"/>
        <v>0.04</v>
      </c>
      <c r="P30" s="20">
        <f t="shared" si="1"/>
        <v>0.11961722488038277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47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33</v>
      </c>
      <c r="N35" s="8">
        <f>M35+193</f>
        <v>226</v>
      </c>
      <c r="O35" s="20">
        <f>K35/M35</f>
        <v>0</v>
      </c>
      <c r="P35" s="20">
        <f>L35/N35</f>
        <v>0.1415929203539823</v>
      </c>
      <c r="Q35" s="9" t="s">
        <v>51</v>
      </c>
    </row>
    <row r="36" spans="1:17" ht="10.5" customHeight="1">
      <c r="A36" s="5">
        <v>34</v>
      </c>
      <c r="B36" s="15" t="s">
        <v>47</v>
      </c>
      <c r="C36" s="15" t="s">
        <v>48</v>
      </c>
      <c r="D36" s="15" t="s">
        <v>47</v>
      </c>
      <c r="E36" s="15" t="s">
        <v>48</v>
      </c>
      <c r="F36" s="15" t="s">
        <v>47</v>
      </c>
      <c r="G36" s="15" t="s">
        <v>48</v>
      </c>
      <c r="H36" s="15" t="s">
        <v>47</v>
      </c>
      <c r="I36" s="15" t="s">
        <v>48</v>
      </c>
      <c r="J36" s="37"/>
      <c r="K36" s="24"/>
      <c r="L36" s="24">
        <f>K36+4</f>
        <v>4</v>
      </c>
      <c r="M36" s="8">
        <v>1</v>
      </c>
      <c r="N36" s="8">
        <f>M36+30</f>
        <v>31</v>
      </c>
      <c r="O36" s="20">
        <f>K36/M36</f>
        <v>0</v>
      </c>
      <c r="P36" s="20">
        <f>L36/N36</f>
        <v>0.12903225806451613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0</v>
      </c>
      <c r="D38" s="1">
        <f t="shared" si="2"/>
        <v>4</v>
      </c>
      <c r="E38" s="1">
        <f t="shared" si="2"/>
        <v>3</v>
      </c>
      <c r="F38" s="1">
        <f t="shared" si="2"/>
        <v>3</v>
      </c>
      <c r="G38" s="1">
        <f t="shared" si="2"/>
        <v>1</v>
      </c>
      <c r="H38" s="1">
        <f t="shared" si="2"/>
        <v>6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6</v>
      </c>
      <c r="D39" s="1">
        <f t="shared" si="3"/>
        <v>2</v>
      </c>
      <c r="E39" s="1">
        <f t="shared" si="3"/>
        <v>3</v>
      </c>
      <c r="F39" s="1">
        <f t="shared" si="3"/>
        <v>3</v>
      </c>
      <c r="G39" s="1">
        <f t="shared" si="3"/>
        <v>5</v>
      </c>
      <c r="H39" s="1">
        <f t="shared" si="3"/>
        <v>0</v>
      </c>
      <c r="I39" s="1">
        <f t="shared" si="3"/>
        <v>6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0.3333333333333333</v>
      </c>
      <c r="C41" s="11">
        <f t="shared" si="5"/>
        <v>0</v>
      </c>
      <c r="D41" s="11">
        <f t="shared" si="5"/>
        <v>0.6666666666666666</v>
      </c>
      <c r="E41" s="11">
        <f t="shared" si="5"/>
        <v>0.5</v>
      </c>
      <c r="F41" s="11">
        <f t="shared" si="5"/>
        <v>0.5</v>
      </c>
      <c r="G41" s="11">
        <f t="shared" si="5"/>
        <v>0.16666666666666666</v>
      </c>
      <c r="H41" s="11">
        <f t="shared" si="5"/>
        <v>1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0.6666666666666666</v>
      </c>
      <c r="C42" s="11">
        <f t="shared" si="6"/>
        <v>1</v>
      </c>
      <c r="D42" s="11">
        <f t="shared" si="6"/>
        <v>0.3333333333333333</v>
      </c>
      <c r="E42" s="11">
        <f t="shared" si="6"/>
        <v>0.5</v>
      </c>
      <c r="F42" s="11">
        <f t="shared" si="6"/>
        <v>0.5</v>
      </c>
      <c r="G42" s="11">
        <f t="shared" si="6"/>
        <v>0.8333333333333334</v>
      </c>
      <c r="H42" s="11">
        <f t="shared" si="6"/>
        <v>0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>
        <v>1</v>
      </c>
      <c r="L2" s="8">
        <f>K2+47</f>
        <v>48</v>
      </c>
      <c r="M2" s="8">
        <v>32</v>
      </c>
      <c r="N2" s="8">
        <f>258+M2</f>
        <v>290</v>
      </c>
      <c r="O2" s="20">
        <f>K2/M2</f>
        <v>0.03125</v>
      </c>
      <c r="P2" s="20">
        <f>L2/N2</f>
        <v>0.16551724137931034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31</v>
      </c>
      <c r="N8" s="8">
        <f>246+M8</f>
        <v>277</v>
      </c>
      <c r="O8" s="20">
        <f>K8/M8</f>
        <v>0</v>
      </c>
      <c r="P8" s="20">
        <f>L8/N8</f>
        <v>0.2490974729241877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3</v>
      </c>
      <c r="L20" s="16">
        <f>K20+60</f>
        <v>63</v>
      </c>
      <c r="M20" s="8">
        <v>32</v>
      </c>
      <c r="N20" s="8">
        <f>M20+258</f>
        <v>290</v>
      </c>
      <c r="O20" s="20">
        <f>K20/M20</f>
        <v>0.09375</v>
      </c>
      <c r="P20" s="20">
        <f>L20/N20</f>
        <v>0.21724137931034482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32</v>
      </c>
      <c r="N24" s="8">
        <f>M24+243</f>
        <v>275</v>
      </c>
      <c r="O24" s="20">
        <f>K24/M24</f>
        <v>0</v>
      </c>
      <c r="P24" s="20">
        <f>L24/N24</f>
        <v>0.05454545454545454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48</v>
      </c>
      <c r="G28" s="15" t="s">
        <v>48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25</v>
      </c>
      <c r="N28" s="8">
        <f>M28+206</f>
        <v>231</v>
      </c>
      <c r="O28" s="20">
        <f aca="true" t="shared" si="1" ref="O28:P32">K28/M28</f>
        <v>0</v>
      </c>
      <c r="P28" s="20">
        <f t="shared" si="1"/>
        <v>0.21212121212121213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25</v>
      </c>
      <c r="N30" s="8">
        <f>M30+184</f>
        <v>209</v>
      </c>
      <c r="O30" s="20">
        <f t="shared" si="1"/>
        <v>0.04</v>
      </c>
      <c r="P30" s="20">
        <f t="shared" si="1"/>
        <v>0.11961722488038277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32</v>
      </c>
      <c r="N35" s="8">
        <f>M35+193</f>
        <v>225</v>
      </c>
      <c r="O35" s="20">
        <f>K35/M35</f>
        <v>0</v>
      </c>
      <c r="P35" s="20">
        <f>L35/N35</f>
        <v>0.14222222222222222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7</v>
      </c>
      <c r="D38" s="1">
        <f t="shared" si="2"/>
        <v>3</v>
      </c>
      <c r="E38" s="1">
        <f t="shared" si="2"/>
        <v>2</v>
      </c>
      <c r="F38" s="1">
        <f t="shared" si="2"/>
        <v>2</v>
      </c>
      <c r="G38" s="1">
        <f t="shared" si="2"/>
        <v>1</v>
      </c>
      <c r="H38" s="1">
        <f t="shared" si="2"/>
        <v>2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0</v>
      </c>
      <c r="D39" s="1">
        <f t="shared" si="3"/>
        <v>4</v>
      </c>
      <c r="E39" s="1">
        <f t="shared" si="3"/>
        <v>5</v>
      </c>
      <c r="F39" s="1">
        <f t="shared" si="3"/>
        <v>5</v>
      </c>
      <c r="G39" s="1">
        <f t="shared" si="3"/>
        <v>6</v>
      </c>
      <c r="H39" s="1">
        <f t="shared" si="3"/>
        <v>5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1</v>
      </c>
      <c r="D41" s="11">
        <f t="shared" si="5"/>
        <v>0.42857142857142855</v>
      </c>
      <c r="E41" s="11">
        <f t="shared" si="5"/>
        <v>0.2857142857142857</v>
      </c>
      <c r="F41" s="11">
        <f t="shared" si="5"/>
        <v>0.2857142857142857</v>
      </c>
      <c r="G41" s="11">
        <f t="shared" si="5"/>
        <v>0.14285714285714285</v>
      </c>
      <c r="H41" s="11">
        <f t="shared" si="5"/>
        <v>0.2857142857142857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</v>
      </c>
      <c r="D42" s="11">
        <f t="shared" si="6"/>
        <v>0.5714285714285714</v>
      </c>
      <c r="E42" s="11">
        <f t="shared" si="6"/>
        <v>0.7142857142857143</v>
      </c>
      <c r="F42" s="11">
        <f t="shared" si="6"/>
        <v>0.7142857142857143</v>
      </c>
      <c r="G42" s="11">
        <f t="shared" si="6"/>
        <v>0.8571428571428571</v>
      </c>
      <c r="H42" s="11">
        <f t="shared" si="6"/>
        <v>0.7142857142857143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E28" sqref="E28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48</v>
      </c>
      <c r="H2" s="15" t="s">
        <v>48</v>
      </c>
      <c r="I2" s="15" t="s">
        <v>47</v>
      </c>
      <c r="J2" s="36"/>
      <c r="K2" s="8">
        <v>1</v>
      </c>
      <c r="L2" s="8">
        <f>K2+47</f>
        <v>48</v>
      </c>
      <c r="M2" s="8">
        <v>31</v>
      </c>
      <c r="N2" s="8">
        <f>258+M2</f>
        <v>289</v>
      </c>
      <c r="O2" s="20">
        <f>K2/M2</f>
        <v>0.03225806451612903</v>
      </c>
      <c r="P2" s="20">
        <f>L2/N2</f>
        <v>0.16608996539792387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30</v>
      </c>
      <c r="N8" s="8">
        <f>246+M8</f>
        <v>276</v>
      </c>
      <c r="O8" s="20">
        <f>K8/M8</f>
        <v>0</v>
      </c>
      <c r="P8" s="20">
        <f>L8/N8</f>
        <v>0.25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47</v>
      </c>
      <c r="E20" s="15" t="s">
        <v>47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3</v>
      </c>
      <c r="L20" s="16">
        <f>K20+60</f>
        <v>63</v>
      </c>
      <c r="M20" s="8">
        <v>31</v>
      </c>
      <c r="N20" s="8">
        <f>M20+258</f>
        <v>289</v>
      </c>
      <c r="O20" s="20">
        <f>K20/M20</f>
        <v>0.0967741935483871</v>
      </c>
      <c r="P20" s="20">
        <f>L20/N20</f>
        <v>0.2179930795847751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31</v>
      </c>
      <c r="N24" s="8">
        <f>M24+243</f>
        <v>274</v>
      </c>
      <c r="O24" s="20">
        <f>K24/M24</f>
        <v>0</v>
      </c>
      <c r="P24" s="20">
        <f>L24/N24</f>
        <v>0.05474452554744526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47</v>
      </c>
      <c r="D28" s="15" t="s">
        <v>47</v>
      </c>
      <c r="E28" s="15" t="s">
        <v>47</v>
      </c>
      <c r="F28" s="15" t="s">
        <v>48</v>
      </c>
      <c r="G28" s="15" t="s">
        <v>48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24</v>
      </c>
      <c r="N28" s="8">
        <f>M28+206</f>
        <v>230</v>
      </c>
      <c r="O28" s="20">
        <f aca="true" t="shared" si="1" ref="O28:P32">K28/M28</f>
        <v>0</v>
      </c>
      <c r="P28" s="20">
        <f t="shared" si="1"/>
        <v>0.21304347826086956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>
        <v>1</v>
      </c>
      <c r="L30" s="24">
        <f>K30+24</f>
        <v>25</v>
      </c>
      <c r="M30" s="8">
        <v>24</v>
      </c>
      <c r="N30" s="8">
        <f>M30+184</f>
        <v>208</v>
      </c>
      <c r="O30" s="20">
        <f t="shared" si="1"/>
        <v>0.041666666666666664</v>
      </c>
      <c r="P30" s="20">
        <f t="shared" si="1"/>
        <v>0.1201923076923077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31</v>
      </c>
      <c r="N35" s="8">
        <f>M35+193</f>
        <v>224</v>
      </c>
      <c r="O35" s="20">
        <f>K35/M35</f>
        <v>0</v>
      </c>
      <c r="P35" s="20">
        <f>L35/N35</f>
        <v>0.14285714285714285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2</v>
      </c>
      <c r="D38" s="1">
        <f t="shared" si="2"/>
        <v>4</v>
      </c>
      <c r="E38" s="1">
        <f t="shared" si="2"/>
        <v>7</v>
      </c>
      <c r="F38" s="1">
        <f t="shared" si="2"/>
        <v>2</v>
      </c>
      <c r="G38" s="1">
        <f t="shared" si="2"/>
        <v>1</v>
      </c>
      <c r="H38" s="1">
        <f t="shared" si="2"/>
        <v>3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5</v>
      </c>
      <c r="D39" s="1">
        <f t="shared" si="3"/>
        <v>3</v>
      </c>
      <c r="E39" s="1">
        <f t="shared" si="3"/>
        <v>0</v>
      </c>
      <c r="F39" s="1">
        <f t="shared" si="3"/>
        <v>5</v>
      </c>
      <c r="G39" s="1">
        <f t="shared" si="3"/>
        <v>6</v>
      </c>
      <c r="H39" s="1">
        <f t="shared" si="3"/>
        <v>4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0.5714285714285714</v>
      </c>
      <c r="C41" s="11">
        <f t="shared" si="5"/>
        <v>0.2857142857142857</v>
      </c>
      <c r="D41" s="11">
        <f t="shared" si="5"/>
        <v>0.5714285714285714</v>
      </c>
      <c r="E41" s="11">
        <f t="shared" si="5"/>
        <v>1</v>
      </c>
      <c r="F41" s="11">
        <f t="shared" si="5"/>
        <v>0.2857142857142857</v>
      </c>
      <c r="G41" s="11">
        <f t="shared" si="5"/>
        <v>0.14285714285714285</v>
      </c>
      <c r="H41" s="11">
        <f t="shared" si="5"/>
        <v>0.42857142857142855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0.42857142857142855</v>
      </c>
      <c r="C42" s="11">
        <f t="shared" si="6"/>
        <v>0.7142857142857143</v>
      </c>
      <c r="D42" s="11">
        <f t="shared" si="6"/>
        <v>0.42857142857142855</v>
      </c>
      <c r="E42" s="11">
        <f t="shared" si="6"/>
        <v>0</v>
      </c>
      <c r="F42" s="11">
        <f t="shared" si="6"/>
        <v>0.7142857142857143</v>
      </c>
      <c r="G42" s="11">
        <f t="shared" si="6"/>
        <v>0.8571428571428571</v>
      </c>
      <c r="H42" s="11">
        <f t="shared" si="6"/>
        <v>0.5714285714285714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藪口　貴志</dc:creator>
  <cp:keywords/>
  <dc:description/>
  <cp:lastModifiedBy>Pc User</cp:lastModifiedBy>
  <cp:lastPrinted>2007-07-19T14:15:20Z</cp:lastPrinted>
  <dcterms:created xsi:type="dcterms:W3CDTF">2007-01-22T10:41:33Z</dcterms:created>
  <dcterms:modified xsi:type="dcterms:W3CDTF">2012-10-01T11:42:43Z</dcterms:modified>
  <cp:category/>
  <cp:version/>
  <cp:contentType/>
  <cp:contentStatus/>
</cp:coreProperties>
</file>