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1008" sheetId="1" r:id="rId1"/>
    <sheet name="1001" sheetId="2" r:id="rId2"/>
    <sheet name="924" sheetId="3" r:id="rId3"/>
    <sheet name="917" sheetId="4" r:id="rId4"/>
    <sheet name="910" sheetId="5" r:id="rId5"/>
    <sheet name="903" sheetId="6" r:id="rId6"/>
    <sheet name="827" sheetId="7" r:id="rId7"/>
    <sheet name="820" sheetId="8" r:id="rId8"/>
    <sheet name="813" sheetId="9" r:id="rId9"/>
    <sheet name="806" sheetId="10" r:id="rId10"/>
    <sheet name="730" sheetId="11" r:id="rId11"/>
    <sheet name="723" sheetId="12" r:id="rId12"/>
    <sheet name="716" sheetId="13" r:id="rId13"/>
    <sheet name="709" sheetId="14" r:id="rId14"/>
    <sheet name="702" sheetId="15" r:id="rId15"/>
    <sheet name="625" sheetId="16" r:id="rId16"/>
    <sheet name="618" sheetId="17" r:id="rId17"/>
    <sheet name="611" sheetId="18" r:id="rId18"/>
    <sheet name="604" sheetId="19" r:id="rId19"/>
    <sheet name="528" sheetId="20" r:id="rId20"/>
    <sheet name="521" sheetId="21" r:id="rId21"/>
    <sheet name="514" sheetId="22" r:id="rId22"/>
    <sheet name="507" sheetId="23" r:id="rId23"/>
    <sheet name="430" sheetId="24" r:id="rId24"/>
    <sheet name="423" sheetId="25" r:id="rId25"/>
    <sheet name="416" sheetId="26" r:id="rId26"/>
    <sheet name="409" sheetId="27" r:id="rId27"/>
    <sheet name="402" sheetId="28" r:id="rId28"/>
    <sheet name="326" sheetId="29" r:id="rId29"/>
    <sheet name="319" sheetId="30" r:id="rId30"/>
    <sheet name="312" sheetId="31" r:id="rId31"/>
    <sheet name="305" sheetId="32" r:id="rId32"/>
    <sheet name="227" sheetId="33" r:id="rId33"/>
    <sheet name="220" sheetId="34" r:id="rId34"/>
    <sheet name="213" sheetId="35" r:id="rId35"/>
    <sheet name="206" sheetId="36" r:id="rId36"/>
    <sheet name="130" sheetId="37" r:id="rId37"/>
    <sheet name="123" sheetId="38" r:id="rId38"/>
    <sheet name="116" sheetId="39" r:id="rId39"/>
    <sheet name="109" sheetId="40" r:id="rId40"/>
    <sheet name="102" sheetId="41" r:id="rId41"/>
  </sheets>
  <definedNames>
    <definedName name="_xlnm._FilterDatabase" localSheetId="1" hidden="1">'1001'!$A$1:$Q$42</definedName>
    <definedName name="_xlnm._FilterDatabase" localSheetId="0" hidden="1">'1008'!$A$1:$Q$42</definedName>
    <definedName name="_xlnm._FilterDatabase" localSheetId="40" hidden="1">'102'!$A$1:$Q$42</definedName>
    <definedName name="_xlnm._FilterDatabase" localSheetId="39" hidden="1">'109'!$A$1:$Q$42</definedName>
    <definedName name="_xlnm._FilterDatabase" localSheetId="38" hidden="1">'116'!$A$1:$Q$42</definedName>
    <definedName name="_xlnm._FilterDatabase" localSheetId="37" hidden="1">'123'!$A$1:$Q$42</definedName>
    <definedName name="_xlnm._FilterDatabase" localSheetId="36" hidden="1">'130'!$A$1:$Q$42</definedName>
    <definedName name="_xlnm._FilterDatabase" localSheetId="35" hidden="1">'206'!$A$1:$Q$42</definedName>
    <definedName name="_xlnm._FilterDatabase" localSheetId="34" hidden="1">'213'!$A$1:$Q$42</definedName>
    <definedName name="_xlnm._FilterDatabase" localSheetId="33" hidden="1">'220'!$A$1:$Q$42</definedName>
    <definedName name="_xlnm._FilterDatabase" localSheetId="32" hidden="1">'227'!$A$1:$Q$42</definedName>
    <definedName name="_xlnm._FilterDatabase" localSheetId="31" hidden="1">'305'!$A$1:$Q$42</definedName>
    <definedName name="_xlnm._FilterDatabase" localSheetId="30" hidden="1">'312'!$A$1:$Q$42</definedName>
    <definedName name="_xlnm._FilterDatabase" localSheetId="29" hidden="1">'319'!$A$1:$Q$42</definedName>
    <definedName name="_xlnm._FilterDatabase" localSheetId="28" hidden="1">'326'!$A$1:$Q$42</definedName>
    <definedName name="_xlnm._FilterDatabase" localSheetId="27" hidden="1">'402'!$A$1:$Q$42</definedName>
    <definedName name="_xlnm._FilterDatabase" localSheetId="26" hidden="1">'409'!$A$1:$Q$42</definedName>
    <definedName name="_xlnm._FilterDatabase" localSheetId="25" hidden="1">'416'!$A$1:$Q$42</definedName>
    <definedName name="_xlnm._FilterDatabase" localSheetId="24" hidden="1">'423'!$A$1:$Q$42</definedName>
    <definedName name="_xlnm._FilterDatabase" localSheetId="23" hidden="1">'430'!$A$1:$Q$42</definedName>
    <definedName name="_xlnm._FilterDatabase" localSheetId="22" hidden="1">'507'!$A$1:$Q$42</definedName>
    <definedName name="_xlnm._FilterDatabase" localSheetId="21" hidden="1">'514'!$A$1:$Q$42</definedName>
    <definedName name="_xlnm._FilterDatabase" localSheetId="20" hidden="1">'521'!$A$1:$Q$42</definedName>
    <definedName name="_xlnm._FilterDatabase" localSheetId="19" hidden="1">'528'!$A$1:$Q$42</definedName>
    <definedName name="_xlnm._FilterDatabase" localSheetId="18" hidden="1">'604'!$A$1:$Q$42</definedName>
    <definedName name="_xlnm._FilterDatabase" localSheetId="17" hidden="1">'611'!$A$1:$Q$42</definedName>
    <definedName name="_xlnm._FilterDatabase" localSheetId="16" hidden="1">'618'!$A$1:$Q$42</definedName>
    <definedName name="_xlnm._FilterDatabase" localSheetId="15" hidden="1">'625'!$A$1:$Q$42</definedName>
    <definedName name="_xlnm._FilterDatabase" localSheetId="14" hidden="1">'702'!$A$1:$Q$42</definedName>
    <definedName name="_xlnm._FilterDatabase" localSheetId="13" hidden="1">'709'!$A$1:$Q$42</definedName>
    <definedName name="_xlnm._FilterDatabase" localSheetId="12" hidden="1">'716'!$A$1:$Q$42</definedName>
    <definedName name="_xlnm._FilterDatabase" localSheetId="11" hidden="1">'723'!$A$1:$Q$42</definedName>
    <definedName name="_xlnm._FilterDatabase" localSheetId="10" hidden="1">'730'!$A$1:$Q$42</definedName>
    <definedName name="_xlnm._FilterDatabase" localSheetId="9" hidden="1">'806'!$A$1:$Q$42</definedName>
    <definedName name="_xlnm._FilterDatabase" localSheetId="8" hidden="1">'813'!$A$1:$Q$42</definedName>
    <definedName name="_xlnm._FilterDatabase" localSheetId="7" hidden="1">'820'!$A$1:$Q$42</definedName>
    <definedName name="_xlnm._FilterDatabase" localSheetId="6" hidden="1">'827'!$A$1:$Q$42</definedName>
    <definedName name="_xlnm._FilterDatabase" localSheetId="5" hidden="1">'903'!$A$1:$Q$42</definedName>
    <definedName name="_xlnm._FilterDatabase" localSheetId="4" hidden="1">'910'!$A$1:$Q$42</definedName>
    <definedName name="_xlnm._FilterDatabase" localSheetId="3" hidden="1">'917'!$A$1:$Q$42</definedName>
    <definedName name="_xlnm._FilterDatabase" localSheetId="2" hidden="1">'924'!$A$1:$Q$42</definedName>
    <definedName name="_xlnm.Print_Area" localSheetId="1">'1001'!$A$1:$P$51</definedName>
    <definedName name="_xlnm.Print_Area" localSheetId="0">'1008'!$A$1:$P$51</definedName>
    <definedName name="_xlnm.Print_Area" localSheetId="40">'102'!$A$1:$P$51</definedName>
    <definedName name="_xlnm.Print_Area" localSheetId="39">'109'!$A$1:$P$51</definedName>
    <definedName name="_xlnm.Print_Area" localSheetId="38">'116'!$A$1:$P$51</definedName>
    <definedName name="_xlnm.Print_Area" localSheetId="37">'123'!$A$1:$P$51</definedName>
    <definedName name="_xlnm.Print_Area" localSheetId="36">'130'!$A$1:$P$51</definedName>
    <definedName name="_xlnm.Print_Area" localSheetId="35">'206'!$A$1:$P$51</definedName>
    <definedName name="_xlnm.Print_Area" localSheetId="34">'213'!$A$1:$P$51</definedName>
    <definedName name="_xlnm.Print_Area" localSheetId="33">'220'!$A$1:$P$51</definedName>
    <definedName name="_xlnm.Print_Area" localSheetId="32">'227'!$A$1:$P$51</definedName>
    <definedName name="_xlnm.Print_Area" localSheetId="31">'305'!$A$1:$P$51</definedName>
    <definedName name="_xlnm.Print_Area" localSheetId="30">'312'!$A$1:$P$51</definedName>
    <definedName name="_xlnm.Print_Area" localSheetId="29">'319'!$A$1:$P$51</definedName>
    <definedName name="_xlnm.Print_Area" localSheetId="28">'326'!$A$1:$P$51</definedName>
    <definedName name="_xlnm.Print_Area" localSheetId="27">'402'!$A$1:$P$51</definedName>
    <definedName name="_xlnm.Print_Area" localSheetId="26">'409'!$A$1:$P$51</definedName>
    <definedName name="_xlnm.Print_Area" localSheetId="25">'416'!$A$1:$P$51</definedName>
    <definedName name="_xlnm.Print_Area" localSheetId="24">'423'!$A$1:$P$51</definedName>
    <definedName name="_xlnm.Print_Area" localSheetId="23">'430'!$A$1:$P$51</definedName>
    <definedName name="_xlnm.Print_Area" localSheetId="22">'507'!$A$1:$P$51</definedName>
    <definedName name="_xlnm.Print_Area" localSheetId="21">'514'!$A$1:$P$51</definedName>
    <definedName name="_xlnm.Print_Area" localSheetId="20">'521'!$A$1:$P$51</definedName>
    <definedName name="_xlnm.Print_Area" localSheetId="19">'528'!$A$1:$P$51</definedName>
    <definedName name="_xlnm.Print_Area" localSheetId="18">'604'!$A$1:$P$51</definedName>
    <definedName name="_xlnm.Print_Area" localSheetId="17">'611'!$A$1:$P$51</definedName>
    <definedName name="_xlnm.Print_Area" localSheetId="16">'618'!$A$1:$P$51</definedName>
    <definedName name="_xlnm.Print_Area" localSheetId="15">'625'!$A$1:$P$51</definedName>
    <definedName name="_xlnm.Print_Area" localSheetId="14">'702'!$A$1:$P$51</definedName>
    <definedName name="_xlnm.Print_Area" localSheetId="13">'709'!$A$1:$P$51</definedName>
    <definedName name="_xlnm.Print_Area" localSheetId="12">'716'!$A$1:$P$51</definedName>
    <definedName name="_xlnm.Print_Area" localSheetId="11">'723'!$A$1:$P$51</definedName>
    <definedName name="_xlnm.Print_Area" localSheetId="10">'730'!$A$1:$P$51</definedName>
    <definedName name="_xlnm.Print_Area" localSheetId="9">'806'!$A$1:$P$51</definedName>
    <definedName name="_xlnm.Print_Area" localSheetId="8">'813'!$A$1:$P$51</definedName>
    <definedName name="_xlnm.Print_Area" localSheetId="7">'820'!$A$1:$P$51</definedName>
    <definedName name="_xlnm.Print_Area" localSheetId="6">'827'!$A$1:$P$51</definedName>
    <definedName name="_xlnm.Print_Area" localSheetId="5">'903'!$A$1:$P$51</definedName>
    <definedName name="_xlnm.Print_Area" localSheetId="4">'910'!$A$1:$P$51</definedName>
    <definedName name="_xlnm.Print_Area" localSheetId="3">'917'!$A$1:$P$51</definedName>
    <definedName name="_xlnm.Print_Area" localSheetId="2">'924'!$A$1:$P$51</definedName>
  </definedNames>
  <calcPr fullCalcOnLoad="1"/>
</workbook>
</file>

<file path=xl/sharedStrings.xml><?xml version="1.0" encoding="utf-8"?>
<sst xmlns="http://schemas.openxmlformats.org/spreadsheetml/2006/main" count="4714" uniqueCount="76">
  <si>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</si>
  <si>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</si>
  <si>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</si>
  <si>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</si>
  <si>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</si>
  <si>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</si>
  <si>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</si>
  <si>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</si>
  <si>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</si>
  <si>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</si>
  <si>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</si>
  <si>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</si>
  <si>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</si>
  <si>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</si>
  <si>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</si>
  <si>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</si>
  <si>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</si>
  <si>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</si>
  <si>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</si>
  <si>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</si>
  <si>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</si>
  <si>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</si>
  <si>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</si>
  <si>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</si>
  <si>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</si>
  <si>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</si>
  <si>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</si>
  <si>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</si>
  <si>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</si>
  <si>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</si>
  <si>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</si>
  <si>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</si>
  <si>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</si>
  <si>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</si>
  <si>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</si>
  <si>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</si>
  <si>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</si>
  <si>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</si>
  <si>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</si>
  <si>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</si>
  <si>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</si>
  <si>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</si>
  <si>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</si>
  <si>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</si>
  <si>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</si>
  <si>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</si>
  <si>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</si>
  <si>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</si>
  <si>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</si>
  <si>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</si>
  <si>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</si>
  <si>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</si>
  <si>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</si>
  <si>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</si>
  <si>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</si>
  <si>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</si>
  <si>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</si>
  <si>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</si>
  <si>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</si>
  <si>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</si>
  <si>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</si>
  <si>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</si>
  <si>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</si>
  <si>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</si>
  <si>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</si>
  <si>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</si>
  <si>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</si>
  <si>
    <t>Ａ</t>
  </si>
  <si>
    <t>Ａ</t>
  </si>
  <si>
    <t>Ａ</t>
  </si>
  <si>
    <t>O</t>
  </si>
  <si>
    <t>Ａ</t>
  </si>
  <si>
    <t>Ｂ</t>
  </si>
  <si>
    <t>Ｂ</t>
  </si>
  <si>
    <t>Ａ</t>
  </si>
  <si>
    <t>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</si>
</sst>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41</v>
      </c>
      <c r="N2" s="8">
        <f>258+M2</f>
        <v>299</v>
      </c>
      <c r="O2" s="20">
        <f>K2/M2</f>
        <v>0.04878048780487805</v>
      </c>
      <c r="P2" s="20">
        <f>L2/N2</f>
        <v>0.16387959866220736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40</v>
      </c>
      <c r="N8" s="8">
        <f>246+M8</f>
        <v>286</v>
      </c>
      <c r="O8" s="20">
        <f>K8/M8</f>
        <v>0.025</v>
      </c>
      <c r="P8" s="20">
        <f>L8/N8</f>
        <v>0.24475524475524477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5</v>
      </c>
      <c r="L20" s="16">
        <f>K20+60</f>
        <v>65</v>
      </c>
      <c r="M20" s="8">
        <v>41</v>
      </c>
      <c r="N20" s="8">
        <f>M20+258</f>
        <v>299</v>
      </c>
      <c r="O20" s="20">
        <f>K20/M20</f>
        <v>0.12195121951219512</v>
      </c>
      <c r="P20" s="20">
        <f>L20/N20</f>
        <v>0.21739130434782608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41</v>
      </c>
      <c r="N24" s="8">
        <f>M24+243</f>
        <v>284</v>
      </c>
      <c r="O24" s="20">
        <f>K24/M24</f>
        <v>0</v>
      </c>
      <c r="P24" s="20">
        <f>L24/N24</f>
        <v>0.0528169014084507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>
        <v>2</v>
      </c>
      <c r="L28" s="8">
        <f>K28+49</f>
        <v>51</v>
      </c>
      <c r="M28" s="8">
        <v>31</v>
      </c>
      <c r="N28" s="8">
        <f>M28+206</f>
        <v>237</v>
      </c>
      <c r="O28" s="20">
        <f aca="true" t="shared" si="1" ref="O28:P32">K28/M28</f>
        <v>0.06451612903225806</v>
      </c>
      <c r="P28" s="20">
        <f t="shared" si="1"/>
        <v>0.21518987341772153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2</v>
      </c>
      <c r="L30" s="24">
        <f>K30+24</f>
        <v>26</v>
      </c>
      <c r="M30" s="8">
        <v>30</v>
      </c>
      <c r="N30" s="8">
        <f>M30+184</f>
        <v>214</v>
      </c>
      <c r="O30" s="20">
        <f t="shared" si="1"/>
        <v>0.06666666666666667</v>
      </c>
      <c r="P30" s="20">
        <f t="shared" si="1"/>
        <v>0.12149532710280374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40</v>
      </c>
      <c r="N35" s="8">
        <f>M35+193</f>
        <v>233</v>
      </c>
      <c r="O35" s="20">
        <f>K35/M35</f>
        <v>0</v>
      </c>
      <c r="P35" s="20">
        <f>L35/N35</f>
        <v>0.13733905579399142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4</v>
      </c>
      <c r="E39" s="1">
        <f t="shared" si="3"/>
        <v>2</v>
      </c>
      <c r="F39" s="1">
        <f t="shared" si="3"/>
        <v>1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0.42857142857142855</v>
      </c>
      <c r="E41" s="11">
        <f t="shared" si="5"/>
        <v>0.7142857142857143</v>
      </c>
      <c r="F41" s="11">
        <f t="shared" si="5"/>
        <v>0.8571428571428571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0.5714285714285714</v>
      </c>
      <c r="E42" s="11">
        <f t="shared" si="6"/>
        <v>0.2857142857142857</v>
      </c>
      <c r="F42" s="11">
        <f t="shared" si="6"/>
        <v>0.14285714285714285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2</v>
      </c>
      <c r="L2" s="8">
        <f>K2+47</f>
        <v>49</v>
      </c>
      <c r="M2" s="8">
        <v>40</v>
      </c>
      <c r="N2" s="8">
        <f>258+M2</f>
        <v>298</v>
      </c>
      <c r="O2" s="20">
        <f>K2/M2</f>
        <v>0.05</v>
      </c>
      <c r="P2" s="20">
        <f>L2/N2</f>
        <v>0.1644295302013423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>
        <v>1</v>
      </c>
      <c r="L8" s="8">
        <f>K8+69</f>
        <v>70</v>
      </c>
      <c r="M8" s="8">
        <v>39</v>
      </c>
      <c r="N8" s="8">
        <f>246+M8</f>
        <v>285</v>
      </c>
      <c r="O8" s="20">
        <f>K8/M8</f>
        <v>0.02564102564102564</v>
      </c>
      <c r="P8" s="20">
        <f>L8/N8</f>
        <v>0.24561403508771928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40</v>
      </c>
      <c r="N20" s="8">
        <f>M20+258</f>
        <v>298</v>
      </c>
      <c r="O20" s="20">
        <f>K20/M20</f>
        <v>0.125</v>
      </c>
      <c r="P20" s="20">
        <f>L20/N20</f>
        <v>0.2181208053691275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40</v>
      </c>
      <c r="N24" s="8">
        <f>M24+243</f>
        <v>283</v>
      </c>
      <c r="O24" s="20">
        <f>K24/M24</f>
        <v>0</v>
      </c>
      <c r="P24" s="20">
        <f>L24/N24</f>
        <v>0.053003533568904596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>
        <v>2</v>
      </c>
      <c r="L28" s="8">
        <f>K28+49</f>
        <v>51</v>
      </c>
      <c r="M28" s="8">
        <v>30</v>
      </c>
      <c r="N28" s="8">
        <f>M28+206</f>
        <v>236</v>
      </c>
      <c r="O28" s="20">
        <f aca="true" t="shared" si="1" ref="O28:P32">K28/M28</f>
        <v>0.06666666666666667</v>
      </c>
      <c r="P28" s="20">
        <f t="shared" si="1"/>
        <v>0.21610169491525424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3" t="s">
        <v>75</v>
      </c>
      <c r="G30" s="15" t="s">
        <v>48</v>
      </c>
      <c r="H30" s="15" t="s">
        <v>47</v>
      </c>
      <c r="I30" s="15" t="s">
        <v>48</v>
      </c>
      <c r="J30" s="36"/>
      <c r="K30" s="24">
        <v>2</v>
      </c>
      <c r="L30" s="24">
        <f>K30+24</f>
        <v>26</v>
      </c>
      <c r="M30" s="8">
        <v>29</v>
      </c>
      <c r="N30" s="8">
        <f>M30+184</f>
        <v>213</v>
      </c>
      <c r="O30" s="20">
        <f t="shared" si="1"/>
        <v>0.06896551724137931</v>
      </c>
      <c r="P30" s="20">
        <f t="shared" si="1"/>
        <v>0.12206572769953052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39</v>
      </c>
      <c r="N35" s="8">
        <f>M35+193</f>
        <v>232</v>
      </c>
      <c r="O35" s="20">
        <f>K35/M35</f>
        <v>0</v>
      </c>
      <c r="P35" s="20">
        <f>L35/N35</f>
        <v>0.13793103448275862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4</v>
      </c>
      <c r="D38" s="1">
        <f t="shared" si="2"/>
        <v>6</v>
      </c>
      <c r="E38" s="1">
        <f t="shared" si="2"/>
        <v>2</v>
      </c>
      <c r="F38" s="1">
        <f t="shared" si="2"/>
        <v>2</v>
      </c>
      <c r="G38" s="1">
        <f t="shared" si="2"/>
        <v>4</v>
      </c>
      <c r="H38" s="1">
        <f t="shared" si="2"/>
        <v>5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2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0.5714285714285714</v>
      </c>
      <c r="D41" s="11">
        <f t="shared" si="5"/>
        <v>0.8571428571428571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0.5714285714285714</v>
      </c>
      <c r="H41" s="11">
        <f t="shared" si="5"/>
        <v>0.7142857142857143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0.42857142857142855</v>
      </c>
      <c r="D42" s="11">
        <f t="shared" si="6"/>
        <v>0.14285714285714285</v>
      </c>
      <c r="E42" s="11">
        <f t="shared" si="6"/>
        <v>0.7142857142857143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0.2857142857142857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3" t="s">
        <v>71</v>
      </c>
      <c r="C2" s="43" t="s">
        <v>72</v>
      </c>
      <c r="D2" s="43" t="s">
        <v>73</v>
      </c>
      <c r="E2" s="43" t="s">
        <v>74</v>
      </c>
      <c r="F2" s="43" t="s">
        <v>74</v>
      </c>
      <c r="G2" s="43" t="s">
        <v>74</v>
      </c>
      <c r="H2" s="43" t="s">
        <v>73</v>
      </c>
      <c r="I2" s="43" t="s">
        <v>73</v>
      </c>
      <c r="J2" s="36"/>
      <c r="K2" s="8">
        <v>2</v>
      </c>
      <c r="L2" s="8">
        <f>K2+47</f>
        <v>49</v>
      </c>
      <c r="M2" s="8">
        <v>39</v>
      </c>
      <c r="N2" s="8">
        <f>258+M2</f>
        <v>297</v>
      </c>
      <c r="O2" s="20">
        <f>K2/M2</f>
        <v>0.05128205128205128</v>
      </c>
      <c r="P2" s="20">
        <f>L2/N2</f>
        <v>0.16498316498316498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3" t="s">
        <v>47</v>
      </c>
      <c r="C8" s="43" t="s">
        <v>48</v>
      </c>
      <c r="D8" s="43" t="s">
        <v>48</v>
      </c>
      <c r="E8" s="43" t="s">
        <v>47</v>
      </c>
      <c r="F8" s="43" t="s">
        <v>74</v>
      </c>
      <c r="G8" s="43" t="s">
        <v>74</v>
      </c>
      <c r="H8" s="43" t="s">
        <v>73</v>
      </c>
      <c r="I8" s="43" t="s">
        <v>73</v>
      </c>
      <c r="J8" s="36"/>
      <c r="K8" s="8">
        <v>1</v>
      </c>
      <c r="L8" s="8">
        <f>K8+69</f>
        <v>70</v>
      </c>
      <c r="M8" s="8">
        <v>38</v>
      </c>
      <c r="N8" s="8">
        <f>246+M8</f>
        <v>284</v>
      </c>
      <c r="O8" s="20">
        <f>K8/M8</f>
        <v>0.02631578947368421</v>
      </c>
      <c r="P8" s="20">
        <f>L8/N8</f>
        <v>0.24647887323943662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39</v>
      </c>
      <c r="N20" s="8">
        <f>M20+258</f>
        <v>297</v>
      </c>
      <c r="O20" s="20">
        <f>K20/M20</f>
        <v>0.1282051282051282</v>
      </c>
      <c r="P20" s="20">
        <f>L20/N20</f>
        <v>0.21885521885521886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39</v>
      </c>
      <c r="N24" s="8">
        <f>M24+243</f>
        <v>282</v>
      </c>
      <c r="O24" s="20">
        <f>K24/M24</f>
        <v>0</v>
      </c>
      <c r="P24" s="20">
        <f>L24/N24</f>
        <v>0.05319148936170213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47</v>
      </c>
      <c r="H30" s="43" t="s">
        <v>48</v>
      </c>
      <c r="I30" s="43" t="s">
        <v>48</v>
      </c>
      <c r="J30" s="36"/>
      <c r="K30" s="24">
        <v>2</v>
      </c>
      <c r="L30" s="24">
        <f>K30+24</f>
        <v>26</v>
      </c>
      <c r="M30" s="8">
        <v>28</v>
      </c>
      <c r="N30" s="8">
        <f>M30+184</f>
        <v>212</v>
      </c>
      <c r="O30" s="20">
        <f t="shared" si="1"/>
        <v>0.07142857142857142</v>
      </c>
      <c r="P30" s="20">
        <f t="shared" si="1"/>
        <v>0.12264150943396226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38</v>
      </c>
      <c r="N35" s="8">
        <f>M35+193</f>
        <v>231</v>
      </c>
      <c r="O35" s="20">
        <f>K35/M35</f>
        <v>0</v>
      </c>
      <c r="P35" s="20">
        <f>L35/N35</f>
        <v>0.13852813852813853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6</v>
      </c>
      <c r="G38" s="1">
        <f t="shared" si="2"/>
        <v>7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1</v>
      </c>
      <c r="G39" s="1">
        <f t="shared" si="3"/>
        <v>0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0.8571428571428571</v>
      </c>
      <c r="G41" s="11">
        <f t="shared" si="5"/>
        <v>1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0.14285714285714285</v>
      </c>
      <c r="G42" s="11">
        <f t="shared" si="6"/>
        <v>0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38</v>
      </c>
      <c r="N2" s="8">
        <f>258+M2</f>
        <v>296</v>
      </c>
      <c r="O2" s="20">
        <f>K2/M2</f>
        <v>0.02631578947368421</v>
      </c>
      <c r="P2" s="20">
        <f>L2/N2</f>
        <v>0.16216216216216217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37</v>
      </c>
      <c r="N8" s="8">
        <f>246+M8</f>
        <v>283</v>
      </c>
      <c r="O8" s="20">
        <f>K8/M8</f>
        <v>0</v>
      </c>
      <c r="P8" s="20">
        <f>L8/N8</f>
        <v>0.24381625441696114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38</v>
      </c>
      <c r="N20" s="8">
        <f>M20+258</f>
        <v>296</v>
      </c>
      <c r="O20" s="20">
        <f>K20/M20</f>
        <v>0.13157894736842105</v>
      </c>
      <c r="P20" s="20">
        <f>L20/N20</f>
        <v>0.2195945945945946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38</v>
      </c>
      <c r="N24" s="8">
        <f>M24+243</f>
        <v>281</v>
      </c>
      <c r="O24" s="20">
        <f>K24/M24</f>
        <v>0</v>
      </c>
      <c r="P24" s="20">
        <f>L24/N24</f>
        <v>0.05338078291814947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37</v>
      </c>
      <c r="N35" s="8">
        <f>M35+193</f>
        <v>230</v>
      </c>
      <c r="O35" s="20">
        <f>K35/M35</f>
        <v>0</v>
      </c>
      <c r="P35" s="20">
        <f>L35/N35</f>
        <v>0.1391304347826087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3</v>
      </c>
      <c r="D38" s="1">
        <f t="shared" si="2"/>
        <v>0</v>
      </c>
      <c r="E38" s="1">
        <f t="shared" si="2"/>
        <v>3</v>
      </c>
      <c r="F38" s="1">
        <f t="shared" si="2"/>
        <v>0</v>
      </c>
      <c r="G38" s="1">
        <f t="shared" si="2"/>
        <v>0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6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0.5</v>
      </c>
      <c r="D41" s="11">
        <f t="shared" si="5"/>
        <v>0</v>
      </c>
      <c r="E41" s="11">
        <f t="shared" si="5"/>
        <v>0.5</v>
      </c>
      <c r="F41" s="11">
        <f t="shared" si="5"/>
        <v>0</v>
      </c>
      <c r="G41" s="11">
        <f t="shared" si="5"/>
        <v>0</v>
      </c>
      <c r="H41" s="11">
        <f t="shared" si="5"/>
        <v>0.16666666666666666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0.5</v>
      </c>
      <c r="D42" s="11">
        <f t="shared" si="6"/>
        <v>1</v>
      </c>
      <c r="E42" s="11">
        <f t="shared" si="6"/>
        <v>0.5</v>
      </c>
      <c r="F42" s="11">
        <f t="shared" si="6"/>
        <v>1</v>
      </c>
      <c r="G42" s="11">
        <f t="shared" si="6"/>
        <v>1</v>
      </c>
      <c r="H42" s="11">
        <f t="shared" si="6"/>
        <v>0.8333333333333334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1" sqref="M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37</v>
      </c>
      <c r="N2" s="8">
        <f>258+M2</f>
        <v>295</v>
      </c>
      <c r="O2" s="20">
        <f>K2/M2</f>
        <v>0.02702702702702703</v>
      </c>
      <c r="P2" s="20">
        <f>L2/N2</f>
        <v>0.16271186440677965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36</v>
      </c>
      <c r="N8" s="8">
        <f>246+M8</f>
        <v>282</v>
      </c>
      <c r="O8" s="20">
        <f>K8/M8</f>
        <v>0</v>
      </c>
      <c r="P8" s="20">
        <f>L8/N8</f>
        <v>0.24468085106382978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5</v>
      </c>
      <c r="L20" s="16">
        <f>K20+60</f>
        <v>65</v>
      </c>
      <c r="M20" s="8">
        <v>37</v>
      </c>
      <c r="N20" s="8">
        <f>M20+258</f>
        <v>295</v>
      </c>
      <c r="O20" s="20">
        <f>K20/M20</f>
        <v>0.13513513513513514</v>
      </c>
      <c r="P20" s="20">
        <f>L20/N20</f>
        <v>0.22033898305084745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37</v>
      </c>
      <c r="N24" s="8">
        <f>M24+243</f>
        <v>280</v>
      </c>
      <c r="O24" s="20">
        <f>K24/M24</f>
        <v>0</v>
      </c>
      <c r="P24" s="20">
        <f>L24/N24</f>
        <v>0.05357142857142857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48</v>
      </c>
      <c r="G28" s="3" t="s">
        <v>70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28</v>
      </c>
      <c r="N28" s="8">
        <f>M28+206</f>
        <v>234</v>
      </c>
      <c r="O28" s="20">
        <f aca="true" t="shared" si="1" ref="O28:P32">K28/M28</f>
        <v>0.07142857142857142</v>
      </c>
      <c r="P28" s="20">
        <f t="shared" si="1"/>
        <v>0.21794871794871795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36</v>
      </c>
      <c r="N35" s="8">
        <f>M35+193</f>
        <v>229</v>
      </c>
      <c r="O35" s="20">
        <f>K35/M35</f>
        <v>0</v>
      </c>
      <c r="P35" s="20">
        <f>L35/N35</f>
        <v>0.13973799126637554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6</v>
      </c>
      <c r="G39" s="1">
        <f t="shared" si="3"/>
        <v>2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0.14285714285714285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36</v>
      </c>
      <c r="N2" s="8">
        <f>258+M2</f>
        <v>294</v>
      </c>
      <c r="O2" s="20">
        <f>K2/M2</f>
        <v>0.027777777777777776</v>
      </c>
      <c r="P2" s="20">
        <f>L2/N2</f>
        <v>0.16326530612244897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35</v>
      </c>
      <c r="N8" s="8">
        <f>246+M8</f>
        <v>281</v>
      </c>
      <c r="O8" s="20">
        <f>K8/M8</f>
        <v>0</v>
      </c>
      <c r="P8" s="20">
        <f>L8/N8</f>
        <v>0.24555160142348753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69</v>
      </c>
      <c r="C20" s="43" t="s">
        <v>69</v>
      </c>
      <c r="D20" s="43" t="s">
        <v>69</v>
      </c>
      <c r="E20" s="43" t="s">
        <v>69</v>
      </c>
      <c r="F20" s="43" t="s">
        <v>69</v>
      </c>
      <c r="G20" s="43" t="s">
        <v>69</v>
      </c>
      <c r="H20" s="43" t="s">
        <v>69</v>
      </c>
      <c r="I20" s="43" t="s">
        <v>69</v>
      </c>
      <c r="J20" s="36"/>
      <c r="K20" s="16">
        <v>5</v>
      </c>
      <c r="L20" s="16">
        <f>K20+60</f>
        <v>65</v>
      </c>
      <c r="M20" s="8">
        <v>36</v>
      </c>
      <c r="N20" s="8">
        <f>M20+258</f>
        <v>294</v>
      </c>
      <c r="O20" s="20">
        <f>K20/M20</f>
        <v>0.1388888888888889</v>
      </c>
      <c r="P20" s="20">
        <f>L20/N20</f>
        <v>0.22108843537414966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36</v>
      </c>
      <c r="N24" s="8">
        <f>M24+243</f>
        <v>279</v>
      </c>
      <c r="O24" s="20">
        <f>K24/M24</f>
        <v>0</v>
      </c>
      <c r="P24" s="20">
        <f>L24/N24</f>
        <v>0.053763440860215055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67</v>
      </c>
      <c r="C28" s="43" t="s">
        <v>68</v>
      </c>
      <c r="D28" s="43" t="s">
        <v>68</v>
      </c>
      <c r="E28" s="43" t="s">
        <v>68</v>
      </c>
      <c r="F28" s="43" t="s">
        <v>68</v>
      </c>
      <c r="G28" s="43" t="s">
        <v>68</v>
      </c>
      <c r="H28" s="43" t="s">
        <v>68</v>
      </c>
      <c r="I28" s="43" t="s">
        <v>68</v>
      </c>
      <c r="J28" s="36"/>
      <c r="K28" s="8">
        <v>2</v>
      </c>
      <c r="L28" s="8">
        <f>K28+49</f>
        <v>51</v>
      </c>
      <c r="M28" s="8">
        <v>27</v>
      </c>
      <c r="N28" s="8">
        <f>M28+206</f>
        <v>233</v>
      </c>
      <c r="O28" s="20">
        <f aca="true" t="shared" si="1" ref="O28:P32">K28/M28</f>
        <v>0.07407407407407407</v>
      </c>
      <c r="P28" s="20">
        <f t="shared" si="1"/>
        <v>0.21888412017167383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26</v>
      </c>
      <c r="N30" s="8">
        <f>M30+184</f>
        <v>210</v>
      </c>
      <c r="O30" s="20">
        <f t="shared" si="1"/>
        <v>0.038461538461538464</v>
      </c>
      <c r="P30" s="20">
        <f t="shared" si="1"/>
        <v>0.11904761904761904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35</v>
      </c>
      <c r="N35" s="8">
        <f>M35+193</f>
        <v>228</v>
      </c>
      <c r="O35" s="20">
        <f>K35/M35</f>
        <v>0</v>
      </c>
      <c r="P35" s="20">
        <f>L35/N35</f>
        <v>0.14035087719298245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5</v>
      </c>
      <c r="E38" s="1">
        <f t="shared" si="2"/>
        <v>4</v>
      </c>
      <c r="F38" s="1">
        <f t="shared" si="2"/>
        <v>4</v>
      </c>
      <c r="G38" s="1">
        <f t="shared" si="2"/>
        <v>4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3</v>
      </c>
      <c r="H39" s="1">
        <f t="shared" si="3"/>
        <v>1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0.8571428571428571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0.14285714285714285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34</v>
      </c>
      <c r="N8" s="8">
        <f>246+M8</f>
        <v>280</v>
      </c>
      <c r="O8" s="20">
        <f>K8/M8</f>
        <v>0</v>
      </c>
      <c r="P8" s="20">
        <f>L8/N8</f>
        <v>0.24642857142857144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35</v>
      </c>
      <c r="N24" s="8">
        <f>M24+243</f>
        <v>278</v>
      </c>
      <c r="O24" s="20">
        <f>K24/M24</f>
        <v>0</v>
      </c>
      <c r="P24" s="20">
        <f>L24/N24</f>
        <v>0.0539568345323741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34</v>
      </c>
      <c r="N24" s="8">
        <f>M24+243</f>
        <v>277</v>
      </c>
      <c r="O24" s="20">
        <f>K24/M24</f>
        <v>0</v>
      </c>
      <c r="P24" s="20">
        <f>L24/N24</f>
        <v>0.05415162454873646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2012-10-15T10:49:38Z</dcterms:modified>
  <cp:category/>
  <cp:version/>
  <cp:contentType/>
  <cp:contentStatus/>
</cp:coreProperties>
</file>